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5835" windowWidth="11340" windowHeight="6795"/>
  </bookViews>
  <sheets>
    <sheet name="Dezembro" sheetId="2" r:id="rId1"/>
  </sheets>
  <definedNames>
    <definedName name="_xlnm.Print_Area" localSheetId="0">Dezembro!$A$1:$O$102</definedName>
  </definedNames>
  <calcPr calcId="144525"/>
</workbook>
</file>

<file path=xl/calcChain.xml><?xml version="1.0" encoding="utf-8"?>
<calcChain xmlns="http://schemas.openxmlformats.org/spreadsheetml/2006/main">
  <c r="B104" i="2"/>
  <c r="C104"/>
  <c r="D104"/>
  <c r="E104"/>
  <c r="F104"/>
  <c r="G104"/>
  <c r="H104"/>
  <c r="I104"/>
  <c r="J104"/>
  <c r="K104"/>
  <c r="N89"/>
  <c r="M89"/>
  <c r="L89"/>
  <c r="N88"/>
  <c r="M88"/>
  <c r="O88"/>
  <c r="L88"/>
  <c r="N87"/>
  <c r="M87"/>
  <c r="L87"/>
  <c r="N86"/>
  <c r="M86"/>
  <c r="L86"/>
  <c r="O86"/>
  <c r="N85"/>
  <c r="M85"/>
  <c r="L85"/>
  <c r="N84"/>
  <c r="M84"/>
  <c r="L84"/>
  <c r="N83"/>
  <c r="M83"/>
  <c r="L83"/>
  <c r="N82"/>
  <c r="M82"/>
  <c r="L82"/>
  <c r="O82"/>
  <c r="N81"/>
  <c r="M81"/>
  <c r="L81"/>
  <c r="N72"/>
  <c r="M72"/>
  <c r="O72"/>
  <c r="L72"/>
  <c r="N71"/>
  <c r="M71"/>
  <c r="O71"/>
  <c r="L71"/>
  <c r="N70"/>
  <c r="M70"/>
  <c r="L70"/>
  <c r="N69"/>
  <c r="M69"/>
  <c r="L69"/>
  <c r="O69"/>
  <c r="N68"/>
  <c r="M68"/>
  <c r="L68"/>
  <c r="O68"/>
  <c r="N67"/>
  <c r="M67"/>
  <c r="L67"/>
  <c r="N66"/>
  <c r="M66"/>
  <c r="L66"/>
  <c r="N65"/>
  <c r="M65"/>
  <c r="O65"/>
  <c r="L65"/>
  <c r="N64"/>
  <c r="M64"/>
  <c r="L64"/>
  <c r="O64"/>
  <c r="N63"/>
  <c r="M63"/>
  <c r="O63"/>
  <c r="L63"/>
  <c r="N62"/>
  <c r="M62"/>
  <c r="L62"/>
  <c r="O62"/>
  <c r="N61"/>
  <c r="M61"/>
  <c r="L61"/>
  <c r="N60"/>
  <c r="M60"/>
  <c r="L60"/>
  <c r="O60"/>
  <c r="N59"/>
  <c r="M59"/>
  <c r="L59"/>
  <c r="O59"/>
  <c r="L92"/>
  <c r="M92"/>
  <c r="O92"/>
  <c r="N92"/>
  <c r="L93"/>
  <c r="M93"/>
  <c r="O93"/>
  <c r="N93"/>
  <c r="L94"/>
  <c r="M94"/>
  <c r="N94"/>
  <c r="L95"/>
  <c r="M95"/>
  <c r="N95"/>
  <c r="L96"/>
  <c r="O96"/>
  <c r="M96"/>
  <c r="N96"/>
  <c r="L97"/>
  <c r="M97"/>
  <c r="O97"/>
  <c r="N97"/>
  <c r="L98"/>
  <c r="M98"/>
  <c r="N98"/>
  <c r="L99"/>
  <c r="M99"/>
  <c r="N99"/>
  <c r="L100"/>
  <c r="M100"/>
  <c r="O100"/>
  <c r="N100"/>
  <c r="L101"/>
  <c r="M101"/>
  <c r="O101"/>
  <c r="N101"/>
  <c r="L102"/>
  <c r="M102"/>
  <c r="N102"/>
  <c r="N91"/>
  <c r="M91"/>
  <c r="L91"/>
  <c r="N53"/>
  <c r="N55"/>
  <c r="N56"/>
  <c r="N57"/>
  <c r="N52"/>
  <c r="M53"/>
  <c r="M55"/>
  <c r="M56"/>
  <c r="M57"/>
  <c r="O57"/>
  <c r="M52"/>
  <c r="L53"/>
  <c r="L55"/>
  <c r="O55"/>
  <c r="L56"/>
  <c r="L57"/>
  <c r="L52"/>
  <c r="N8"/>
  <c r="N9"/>
  <c r="N10"/>
  <c r="N11"/>
  <c r="N12"/>
  <c r="N13"/>
  <c r="N15"/>
  <c r="N16"/>
  <c r="N17"/>
  <c r="N19"/>
  <c r="N20"/>
  <c r="N21"/>
  <c r="N23"/>
  <c r="N24"/>
  <c r="N25"/>
  <c r="N26"/>
  <c r="N28"/>
  <c r="N29"/>
  <c r="N42"/>
  <c r="N104"/>
  <c r="N43"/>
  <c r="N44"/>
  <c r="N45"/>
  <c r="N46"/>
  <c r="N47"/>
  <c r="N48"/>
  <c r="N49"/>
  <c r="N50"/>
  <c r="N7"/>
  <c r="M8"/>
  <c r="M9"/>
  <c r="M10"/>
  <c r="M11"/>
  <c r="O11"/>
  <c r="M12"/>
  <c r="M13"/>
  <c r="M15"/>
  <c r="O15"/>
  <c r="M16"/>
  <c r="O16"/>
  <c r="M17"/>
  <c r="M19"/>
  <c r="M20"/>
  <c r="M21"/>
  <c r="O21"/>
  <c r="M23"/>
  <c r="M24"/>
  <c r="M25"/>
  <c r="M26"/>
  <c r="O26"/>
  <c r="M28"/>
  <c r="O28"/>
  <c r="M29"/>
  <c r="M42"/>
  <c r="M43"/>
  <c r="M44"/>
  <c r="M104"/>
  <c r="M45"/>
  <c r="M46"/>
  <c r="M47"/>
  <c r="O47"/>
  <c r="M48"/>
  <c r="M49"/>
  <c r="M50"/>
  <c r="M7"/>
  <c r="L8"/>
  <c r="L9"/>
  <c r="O9"/>
  <c r="L10"/>
  <c r="L11"/>
  <c r="L12"/>
  <c r="L13"/>
  <c r="O13"/>
  <c r="L15"/>
  <c r="L16"/>
  <c r="L17"/>
  <c r="L19"/>
  <c r="O19"/>
  <c r="L20"/>
  <c r="L21"/>
  <c r="L23"/>
  <c r="L24"/>
  <c r="O24"/>
  <c r="L25"/>
  <c r="L26"/>
  <c r="L28"/>
  <c r="L29"/>
  <c r="L42"/>
  <c r="L43"/>
  <c r="O43"/>
  <c r="L44"/>
  <c r="L45"/>
  <c r="O45"/>
  <c r="L46"/>
  <c r="L47"/>
  <c r="L48"/>
  <c r="O48"/>
  <c r="L49"/>
  <c r="O49"/>
  <c r="L50"/>
  <c r="L7"/>
  <c r="O7"/>
  <c r="O66"/>
  <c r="O50"/>
  <c r="O42"/>
  <c r="O102"/>
  <c r="O89"/>
  <c r="O99"/>
  <c r="O85"/>
  <c r="O70"/>
  <c r="O29"/>
  <c r="O98"/>
  <c r="O94"/>
  <c r="O53"/>
  <c r="O23"/>
  <c r="O95"/>
  <c r="O91"/>
  <c r="O84"/>
  <c r="O83"/>
  <c r="O81"/>
  <c r="O61"/>
  <c r="O25"/>
  <c r="O20"/>
  <c r="O12"/>
  <c r="O10"/>
  <c r="O8"/>
  <c r="O56"/>
  <c r="O52"/>
  <c r="O46"/>
  <c r="O17"/>
  <c r="O67"/>
  <c r="O87"/>
  <c r="L104"/>
  <c r="O104"/>
  <c r="O44"/>
</calcChain>
</file>

<file path=xl/sharedStrings.xml><?xml version="1.0" encoding="utf-8"?>
<sst xmlns="http://schemas.openxmlformats.org/spreadsheetml/2006/main" count="160" uniqueCount="114">
  <si>
    <t>CHAMA</t>
  </si>
  <si>
    <t>BIG BOM</t>
  </si>
  <si>
    <t>PRODUTO</t>
  </si>
  <si>
    <t xml:space="preserve">                PROCON - PROGRAMA MUNICIPAL DE PROTEÇÃO E DEFESA DO CONSUMIDOR</t>
  </si>
  <si>
    <t>ATACADAO</t>
  </si>
  <si>
    <t>PANETONES</t>
  </si>
  <si>
    <t>ESTABELECIMENTOS</t>
  </si>
  <si>
    <t>MAIOR</t>
  </si>
  <si>
    <t>MENOR</t>
  </si>
  <si>
    <t>VARIAÇÃO</t>
  </si>
  <si>
    <t>S.FRANCISCO</t>
  </si>
  <si>
    <t>PÉROLA</t>
  </si>
  <si>
    <t>MÉDIO</t>
  </si>
  <si>
    <t>RESUMO</t>
  </si>
  <si>
    <t>ITENS</t>
  </si>
  <si>
    <t>Quantidade itens menor preço</t>
  </si>
  <si>
    <t>Quantidade itens maior  preço</t>
  </si>
  <si>
    <t>Quantidades de itens coletados</t>
  </si>
  <si>
    <t>Endereços</t>
  </si>
  <si>
    <t>1)Atacadão-Av. Marcelino Pires 4.822</t>
  </si>
  <si>
    <t>4)Chama-Av. Presidente Vargas 1.800</t>
  </si>
  <si>
    <t>2)ABEVE  Shopping-Av. Marcelino Pires 3600</t>
  </si>
  <si>
    <t>5)Pérola-Rua Monte Alegre 5.545</t>
  </si>
  <si>
    <t>3)S.Francisco-Rua Major Capile 3.595</t>
  </si>
  <si>
    <t>6)Big Bom -Av. Joaquim T. Alves 2.329</t>
  </si>
  <si>
    <t>FONTE:PROCON/DOURADOS-RUA JOAQUIM TEIXEIRA ALVES 772-FONE:3411-7754</t>
  </si>
  <si>
    <t>SITE: www.dourados.ms.gov.br</t>
  </si>
  <si>
    <t>Panetone da Casa 500 Gr</t>
  </si>
  <si>
    <t>REDE ABEVÊ</t>
  </si>
  <si>
    <t xml:space="preserve">AVES </t>
  </si>
  <si>
    <t>Peru Temperado Kg</t>
  </si>
  <si>
    <t>Chester Temperado Kg</t>
  </si>
  <si>
    <t>Frango Kg</t>
  </si>
  <si>
    <t>Costela Kg</t>
  </si>
  <si>
    <t>Pernil Kg</t>
  </si>
  <si>
    <t>Presunto Tender Kg</t>
  </si>
  <si>
    <t>CARNE SUINA</t>
  </si>
  <si>
    <t>CARNE BOVINA</t>
  </si>
  <si>
    <t>Picanha Kg</t>
  </si>
  <si>
    <t>Maminha Kg</t>
  </si>
  <si>
    <t>PEIXE</t>
  </si>
  <si>
    <t>Bacalhau Saith Kg</t>
  </si>
  <si>
    <t>Lagarto Kg</t>
  </si>
  <si>
    <t>Ameixas seca com caroço Kg</t>
  </si>
  <si>
    <t>Ameixas seca sem caroço Kg</t>
  </si>
  <si>
    <t>Uvas passas escura Kg</t>
  </si>
  <si>
    <t>Uvas passas clara Kg</t>
  </si>
  <si>
    <t>Castanha do Pará com casca Kg</t>
  </si>
  <si>
    <t>Castanha de Caju Kg</t>
  </si>
  <si>
    <t>Nozes com casca Kg</t>
  </si>
  <si>
    <t>Frutas cristalizadas Kg</t>
  </si>
  <si>
    <t>Damasco seco Kg</t>
  </si>
  <si>
    <t>Leite Condensado 395 Gr</t>
  </si>
  <si>
    <t>FRUTAS</t>
  </si>
  <si>
    <t>ENLATADOS</t>
  </si>
  <si>
    <t>BEBIDAS</t>
  </si>
  <si>
    <t>Sidra Tradicional Maça 660 ml</t>
  </si>
  <si>
    <t>Sidra sem alcool 660 ml</t>
  </si>
  <si>
    <t>Filtrada Chuva de Prata 660 ml</t>
  </si>
  <si>
    <t>VINHOS</t>
  </si>
  <si>
    <t>Antarctica lata 350 ml</t>
  </si>
  <si>
    <t xml:space="preserve"> Almadén Gamay Rose 750 ml</t>
  </si>
  <si>
    <t xml:space="preserve"> Almadén Merlot 750 ml</t>
  </si>
  <si>
    <t xml:space="preserve"> Almadén Riesling 750 ml</t>
  </si>
  <si>
    <t xml:space="preserve"> Marcus James Pinotage 750 ml</t>
  </si>
  <si>
    <t xml:space="preserve"> Marcus James Riesling 750 ml</t>
  </si>
  <si>
    <t xml:space="preserve"> Marcus James Cabernet 750 ml</t>
  </si>
  <si>
    <t xml:space="preserve"> Marcus James Tannat 750 ml</t>
  </si>
  <si>
    <t xml:space="preserve"> Campo Largo 750 ml</t>
  </si>
  <si>
    <t xml:space="preserve"> Sangue de Boi 750 ml</t>
  </si>
  <si>
    <t xml:space="preserve"> Santa Helena Merlot 750 ml</t>
  </si>
  <si>
    <t xml:space="preserve"> Aurora Branco 750 ml</t>
  </si>
  <si>
    <t xml:space="preserve"> Do Avô 750 ml</t>
  </si>
  <si>
    <t xml:space="preserve"> Garrafão 4,6 ml</t>
  </si>
  <si>
    <t>Bavaria lata 350 ml</t>
  </si>
  <si>
    <t>Bohemia lata 350 ml</t>
  </si>
  <si>
    <t>Brahma lata 350 ml</t>
  </si>
  <si>
    <t>Cristal lata 350 ml</t>
  </si>
  <si>
    <t>Nova Schin lata 350 ml</t>
  </si>
  <si>
    <t>Skol lata 350 ml</t>
  </si>
  <si>
    <t>Cerveja Litrão com vasilhame 1 lt</t>
  </si>
  <si>
    <t>Cerveja Litrão sem vasilhame 1 lt</t>
  </si>
  <si>
    <t>CERVEJAS</t>
  </si>
  <si>
    <t>REFRIGERANTES</t>
  </si>
  <si>
    <t>Coca Cola Tradicional 2 lt</t>
  </si>
  <si>
    <t>Fanta Laranja 2 lt</t>
  </si>
  <si>
    <t>Simba 2 lt</t>
  </si>
  <si>
    <t>Antarctica Guaraná 2 lt</t>
  </si>
  <si>
    <t>Kuat Guaraná 2 lt</t>
  </si>
  <si>
    <t>Pepsicola 2 lt</t>
  </si>
  <si>
    <t>Schin Guaraná 2 lt</t>
  </si>
  <si>
    <t>Sprite 2 lt</t>
  </si>
  <si>
    <t>Funada 2 lt</t>
  </si>
  <si>
    <t>Antarctica Guaraná Diet 2 lt</t>
  </si>
  <si>
    <t>Coca Cola Zero 2 lt</t>
  </si>
  <si>
    <t>EXTRA</t>
  </si>
  <si>
    <t>REDE ABEVE</t>
  </si>
  <si>
    <t>Bacalhau Kg</t>
  </si>
  <si>
    <t>Creme de Leite  300 Gr</t>
  </si>
  <si>
    <t xml:space="preserve"> Jota Pe 750ml</t>
  </si>
  <si>
    <t>PREÇOS</t>
  </si>
  <si>
    <t>Ice Cola 2 lt</t>
  </si>
  <si>
    <t>Panetone Tradic. Caixa 500 Gr</t>
  </si>
  <si>
    <t>Panetone Tradic. Caixa 750 Gr</t>
  </si>
  <si>
    <t>Panetone Tradic. Caixa 1Kg</t>
  </si>
  <si>
    <t>Panetone Choc. Caixa 500 Gr</t>
  </si>
  <si>
    <t>Panetone Choc. Caixa 750 Gr</t>
  </si>
  <si>
    <t>Panetone Choc. Caixa 1 Kg</t>
  </si>
  <si>
    <t>CUENCA</t>
  </si>
  <si>
    <t>PARANA</t>
  </si>
  <si>
    <t>SUPER 10</t>
  </si>
  <si>
    <t xml:space="preserve">  </t>
  </si>
  <si>
    <t xml:space="preserve">                    PESQUISA DE PREÇOS DE PRODUTOS DE NATAL  REALIZADA NO  DIA 13  DE DEZEMBRO 2012 </t>
  </si>
  <si>
    <t xml:space="preserve">                    PESQUISA DE PREÇOS DE PRODUTOS DE NATAL  REALIZADA NO  DIA  13  DE DEZEMBRO 2012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</si>
</sst>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sz val="11"/>
      <name val="Arial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8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4" fontId="6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9" fontId="7" fillId="0" borderId="13" xfId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9" fontId="7" fillId="2" borderId="2" xfId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9" fontId="7" fillId="0" borderId="13" xfId="1" applyFont="1" applyFill="1" applyBorder="1" applyAlignment="1">
      <alignment horizontal="center" vertical="center"/>
    </xf>
    <xf numFmtId="9" fontId="7" fillId="0" borderId="4" xfId="1" applyFont="1" applyFill="1" applyBorder="1" applyAlignment="1">
      <alignment horizontal="center" vertical="center"/>
    </xf>
    <xf numFmtId="4" fontId="12" fillId="0" borderId="13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left" vertical="center"/>
    </xf>
    <xf numFmtId="4" fontId="12" fillId="0" borderId="4" xfId="0" applyNumberFormat="1" applyFont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left" vertical="center" wrapText="1"/>
    </xf>
    <xf numFmtId="4" fontId="12" fillId="0" borderId="13" xfId="0" applyNumberFormat="1" applyFont="1" applyBorder="1" applyAlignment="1">
      <alignment horizontal="left" vertical="center" wrapText="1"/>
    </xf>
    <xf numFmtId="4" fontId="12" fillId="0" borderId="13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0</xdr:col>
      <xdr:colOff>781050</xdr:colOff>
      <xdr:row>4</xdr:row>
      <xdr:rowOff>95250</xdr:rowOff>
    </xdr:to>
    <xdr:pic>
      <xdr:nvPicPr>
        <xdr:cNvPr id="7948" name="Picture 1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76200"/>
          <a:ext cx="714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752475</xdr:colOff>
      <xdr:row>114</xdr:row>
      <xdr:rowOff>0</xdr:rowOff>
    </xdr:from>
    <xdr:to>
      <xdr:col>8</xdr:col>
      <xdr:colOff>695325</xdr:colOff>
      <xdr:row>114</xdr:row>
      <xdr:rowOff>0</xdr:rowOff>
    </xdr:to>
    <xdr:sp macro="" textlink="">
      <xdr:nvSpPr>
        <xdr:cNvPr id="7949" name="Line 17"/>
        <xdr:cNvSpPr>
          <a:spLocks noChangeShapeType="1"/>
        </xdr:cNvSpPr>
      </xdr:nvSpPr>
      <xdr:spPr bwMode="auto">
        <a:xfrm>
          <a:off x="7981950" y="2607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120</xdr:row>
      <xdr:rowOff>0</xdr:rowOff>
    </xdr:from>
    <xdr:to>
      <xdr:col>8</xdr:col>
      <xdr:colOff>695325</xdr:colOff>
      <xdr:row>120</xdr:row>
      <xdr:rowOff>0</xdr:rowOff>
    </xdr:to>
    <xdr:sp macro="" textlink="">
      <xdr:nvSpPr>
        <xdr:cNvPr id="7950" name="Line 73"/>
        <xdr:cNvSpPr>
          <a:spLocks noChangeShapeType="1"/>
        </xdr:cNvSpPr>
      </xdr:nvSpPr>
      <xdr:spPr bwMode="auto">
        <a:xfrm>
          <a:off x="7981950" y="2745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73</xdr:row>
      <xdr:rowOff>76200</xdr:rowOff>
    </xdr:from>
    <xdr:to>
      <xdr:col>0</xdr:col>
      <xdr:colOff>762000</xdr:colOff>
      <xdr:row>77</xdr:row>
      <xdr:rowOff>123825</xdr:rowOff>
    </xdr:to>
    <xdr:pic>
      <xdr:nvPicPr>
        <xdr:cNvPr id="7951" name="Picture 79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6783050"/>
          <a:ext cx="714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714375</xdr:colOff>
      <xdr:row>95</xdr:row>
      <xdr:rowOff>0</xdr:rowOff>
    </xdr:from>
    <xdr:to>
      <xdr:col>15</xdr:col>
      <xdr:colOff>533400</xdr:colOff>
      <xdr:row>95</xdr:row>
      <xdr:rowOff>0</xdr:rowOff>
    </xdr:to>
    <xdr:sp macro="" textlink="">
      <xdr:nvSpPr>
        <xdr:cNvPr id="7952" name="Line 93"/>
        <xdr:cNvSpPr>
          <a:spLocks noChangeShapeType="1"/>
        </xdr:cNvSpPr>
      </xdr:nvSpPr>
      <xdr:spPr bwMode="auto">
        <a:xfrm flipH="1">
          <a:off x="12887325" y="2173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129</xdr:row>
      <xdr:rowOff>0</xdr:rowOff>
    </xdr:from>
    <xdr:to>
      <xdr:col>8</xdr:col>
      <xdr:colOff>695325</xdr:colOff>
      <xdr:row>129</xdr:row>
      <xdr:rowOff>0</xdr:rowOff>
    </xdr:to>
    <xdr:sp macro="" textlink="">
      <xdr:nvSpPr>
        <xdr:cNvPr id="7953" name="Line 95"/>
        <xdr:cNvSpPr>
          <a:spLocks noChangeShapeType="1"/>
        </xdr:cNvSpPr>
      </xdr:nvSpPr>
      <xdr:spPr bwMode="auto">
        <a:xfrm>
          <a:off x="7981950" y="2950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129</xdr:row>
      <xdr:rowOff>0</xdr:rowOff>
    </xdr:from>
    <xdr:to>
      <xdr:col>8</xdr:col>
      <xdr:colOff>695325</xdr:colOff>
      <xdr:row>129</xdr:row>
      <xdr:rowOff>0</xdr:rowOff>
    </xdr:to>
    <xdr:sp macro="" textlink="">
      <xdr:nvSpPr>
        <xdr:cNvPr id="7954" name="Line 96"/>
        <xdr:cNvSpPr>
          <a:spLocks noChangeShapeType="1"/>
        </xdr:cNvSpPr>
      </xdr:nvSpPr>
      <xdr:spPr bwMode="auto">
        <a:xfrm flipH="1">
          <a:off x="7981950" y="2950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129</xdr:row>
      <xdr:rowOff>0</xdr:rowOff>
    </xdr:from>
    <xdr:to>
      <xdr:col>8</xdr:col>
      <xdr:colOff>695325</xdr:colOff>
      <xdr:row>129</xdr:row>
      <xdr:rowOff>0</xdr:rowOff>
    </xdr:to>
    <xdr:sp macro="" textlink="">
      <xdr:nvSpPr>
        <xdr:cNvPr id="7955" name="Line 97"/>
        <xdr:cNvSpPr>
          <a:spLocks noChangeShapeType="1"/>
        </xdr:cNvSpPr>
      </xdr:nvSpPr>
      <xdr:spPr bwMode="auto">
        <a:xfrm flipH="1">
          <a:off x="7981950" y="2950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129</xdr:row>
      <xdr:rowOff>0</xdr:rowOff>
    </xdr:from>
    <xdr:to>
      <xdr:col>8</xdr:col>
      <xdr:colOff>695325</xdr:colOff>
      <xdr:row>129</xdr:row>
      <xdr:rowOff>0</xdr:rowOff>
    </xdr:to>
    <xdr:sp macro="" textlink="">
      <xdr:nvSpPr>
        <xdr:cNvPr id="7956" name="Line 98"/>
        <xdr:cNvSpPr>
          <a:spLocks noChangeShapeType="1"/>
        </xdr:cNvSpPr>
      </xdr:nvSpPr>
      <xdr:spPr bwMode="auto">
        <a:xfrm flipH="1">
          <a:off x="7981950" y="29508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714375</xdr:colOff>
      <xdr:row>95</xdr:row>
      <xdr:rowOff>0</xdr:rowOff>
    </xdr:from>
    <xdr:to>
      <xdr:col>15</xdr:col>
      <xdr:colOff>533400</xdr:colOff>
      <xdr:row>95</xdr:row>
      <xdr:rowOff>0</xdr:rowOff>
    </xdr:to>
    <xdr:sp macro="" textlink="">
      <xdr:nvSpPr>
        <xdr:cNvPr id="7957" name="Line 100"/>
        <xdr:cNvSpPr>
          <a:spLocks noChangeShapeType="1"/>
        </xdr:cNvSpPr>
      </xdr:nvSpPr>
      <xdr:spPr bwMode="auto">
        <a:xfrm flipH="1">
          <a:off x="12887325" y="2173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752475</xdr:colOff>
      <xdr:row>91</xdr:row>
      <xdr:rowOff>0</xdr:rowOff>
    </xdr:from>
    <xdr:to>
      <xdr:col>8</xdr:col>
      <xdr:colOff>695325</xdr:colOff>
      <xdr:row>91</xdr:row>
      <xdr:rowOff>0</xdr:rowOff>
    </xdr:to>
    <xdr:sp macro="" textlink="">
      <xdr:nvSpPr>
        <xdr:cNvPr id="7958" name="Line 130"/>
        <xdr:cNvSpPr>
          <a:spLocks noChangeShapeType="1"/>
        </xdr:cNvSpPr>
      </xdr:nvSpPr>
      <xdr:spPr bwMode="auto">
        <a:xfrm>
          <a:off x="7981950" y="20821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124</xdr:row>
      <xdr:rowOff>180975</xdr:rowOff>
    </xdr:from>
    <xdr:to>
      <xdr:col>0</xdr:col>
      <xdr:colOff>762000</xdr:colOff>
      <xdr:row>128</xdr:row>
      <xdr:rowOff>0</xdr:rowOff>
    </xdr:to>
    <xdr:pic>
      <xdr:nvPicPr>
        <xdr:cNvPr id="7959" name="Picture 133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854642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36</xdr:row>
      <xdr:rowOff>19050</xdr:rowOff>
    </xdr:from>
    <xdr:to>
      <xdr:col>0</xdr:col>
      <xdr:colOff>742950</xdr:colOff>
      <xdr:row>40</xdr:row>
      <xdr:rowOff>0</xdr:rowOff>
    </xdr:to>
    <xdr:pic>
      <xdr:nvPicPr>
        <xdr:cNvPr id="7960" name="Picture 1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8267700"/>
          <a:ext cx="6762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752475</xdr:colOff>
      <xdr:row>87</xdr:row>
      <xdr:rowOff>0</xdr:rowOff>
    </xdr:from>
    <xdr:to>
      <xdr:col>8</xdr:col>
      <xdr:colOff>695325</xdr:colOff>
      <xdr:row>87</xdr:row>
      <xdr:rowOff>0</xdr:rowOff>
    </xdr:to>
    <xdr:sp macro="" textlink="">
      <xdr:nvSpPr>
        <xdr:cNvPr id="7961" name="Line 126"/>
        <xdr:cNvSpPr>
          <a:spLocks noChangeShapeType="1"/>
        </xdr:cNvSpPr>
      </xdr:nvSpPr>
      <xdr:spPr bwMode="auto">
        <a:xfrm>
          <a:off x="7981950" y="1990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865"/>
  <sheetViews>
    <sheetView tabSelected="1" topLeftCell="A34" zoomScaleSheetLayoutView="75" workbookViewId="0">
      <selection activeCell="B51" sqref="B51"/>
    </sheetView>
  </sheetViews>
  <sheetFormatPr defaultRowHeight="18" customHeight="1"/>
  <cols>
    <col min="1" max="1" width="28.42578125" style="10" customWidth="1"/>
    <col min="2" max="2" width="12.5703125" style="4" customWidth="1"/>
    <col min="3" max="3" width="14.42578125" style="4" customWidth="1"/>
    <col min="4" max="4" width="15.5703125" style="4" customWidth="1"/>
    <col min="5" max="8" width="9.5703125" style="4" customWidth="1"/>
    <col min="9" max="9" width="10.42578125" style="4" customWidth="1"/>
    <col min="10" max="10" width="10.5703125" style="4" customWidth="1"/>
    <col min="11" max="11" width="11.85546875" style="4" customWidth="1"/>
    <col min="12" max="12" width="11.5703125" style="4" customWidth="1"/>
    <col min="13" max="13" width="9.42578125" style="4" customWidth="1"/>
    <col min="14" max="14" width="8.85546875" style="4" customWidth="1"/>
    <col min="15" max="15" width="13.28515625" style="4" customWidth="1"/>
    <col min="16" max="16" width="8" style="4" customWidth="1"/>
    <col min="17" max="17" width="10.28515625" style="4" customWidth="1"/>
    <col min="18" max="18" width="8.5703125" style="4" customWidth="1"/>
    <col min="19" max="19" width="0.140625" style="4" customWidth="1"/>
    <col min="20" max="20" width="8.140625" style="4" customWidth="1"/>
    <col min="21" max="21" width="7.140625" style="4" customWidth="1"/>
    <col min="22" max="22" width="12" style="4" customWidth="1"/>
    <col min="23" max="16384" width="9.140625" style="4"/>
  </cols>
  <sheetData>
    <row r="2" spans="1:24" ht="18" customHeight="1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4" ht="18" customHeight="1" thickBot="1">
      <c r="A3" s="22" t="s">
        <v>112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"/>
      <c r="Q3" s="5"/>
    </row>
    <row r="4" spans="1:24" ht="18" customHeight="1" thickTop="1" thickBot="1">
      <c r="A4" s="51"/>
      <c r="B4" s="52"/>
      <c r="C4" s="53"/>
      <c r="D4" s="54"/>
      <c r="E4" s="53" t="s">
        <v>6</v>
      </c>
      <c r="F4" s="53"/>
      <c r="G4" s="53"/>
      <c r="H4" s="53"/>
      <c r="I4" s="54"/>
      <c r="J4" s="54"/>
      <c r="K4" s="85"/>
      <c r="L4" s="108" t="s">
        <v>100</v>
      </c>
      <c r="M4" s="109"/>
      <c r="N4" s="109"/>
      <c r="O4" s="110"/>
      <c r="P4" s="8"/>
      <c r="Q4" s="8"/>
      <c r="W4" s="9"/>
      <c r="X4" s="9"/>
    </row>
    <row r="5" spans="1:24" ht="18" customHeight="1" thickTop="1">
      <c r="A5" s="65" t="s">
        <v>2</v>
      </c>
      <c r="B5" s="77" t="s">
        <v>4</v>
      </c>
      <c r="C5" s="78" t="s">
        <v>28</v>
      </c>
      <c r="D5" s="77" t="s">
        <v>10</v>
      </c>
      <c r="E5" s="77" t="s">
        <v>0</v>
      </c>
      <c r="F5" s="101" t="s">
        <v>95</v>
      </c>
      <c r="G5" s="101" t="s">
        <v>11</v>
      </c>
      <c r="H5" s="103" t="s">
        <v>1</v>
      </c>
      <c r="I5" s="77" t="s">
        <v>108</v>
      </c>
      <c r="J5" s="77" t="s">
        <v>109</v>
      </c>
      <c r="K5" s="84" t="s">
        <v>110</v>
      </c>
      <c r="L5" s="86" t="s">
        <v>8</v>
      </c>
      <c r="M5" s="87" t="s">
        <v>7</v>
      </c>
      <c r="N5" s="88" t="s">
        <v>12</v>
      </c>
      <c r="O5" s="88" t="s">
        <v>9</v>
      </c>
      <c r="P5" s="15"/>
      <c r="Q5" s="9"/>
      <c r="R5" s="107"/>
      <c r="S5" s="107"/>
      <c r="T5" s="9"/>
      <c r="U5" s="9"/>
      <c r="V5" s="9"/>
      <c r="W5" s="15"/>
      <c r="X5" s="15"/>
    </row>
    <row r="6" spans="1:24" s="3" customFormat="1" ht="18" customHeight="1">
      <c r="A6" s="68" t="s">
        <v>5</v>
      </c>
      <c r="B6" s="69"/>
      <c r="C6" s="7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2"/>
      <c r="P6" s="13"/>
      <c r="Q6" s="13"/>
      <c r="R6" s="9"/>
      <c r="S6" s="9"/>
      <c r="T6" s="9"/>
      <c r="U6" s="9"/>
      <c r="V6" s="9"/>
      <c r="W6" s="8"/>
      <c r="X6" s="8"/>
    </row>
    <row r="7" spans="1:24" s="3" customFormat="1" ht="18" customHeight="1">
      <c r="A7" s="92" t="s">
        <v>102</v>
      </c>
      <c r="B7" s="66">
        <v>4.95</v>
      </c>
      <c r="C7" s="66">
        <v>9.9</v>
      </c>
      <c r="D7" s="66">
        <v>11.9</v>
      </c>
      <c r="E7" s="66">
        <v>4.99</v>
      </c>
      <c r="F7" s="66">
        <v>5.99</v>
      </c>
      <c r="G7" s="66">
        <v>17.989999999999998</v>
      </c>
      <c r="H7" s="66">
        <v>11.85</v>
      </c>
      <c r="I7" s="66">
        <v>17.899999999999999</v>
      </c>
      <c r="J7" s="66"/>
      <c r="K7" s="81"/>
      <c r="L7" s="79">
        <f>SMALL(B7:K7,1)</f>
        <v>4.95</v>
      </c>
      <c r="M7" s="66">
        <f>LARGE(B7:K7,1)</f>
        <v>17.989999999999998</v>
      </c>
      <c r="N7" s="66">
        <f>AVERAGE(B7:K7)</f>
        <v>10.68375</v>
      </c>
      <c r="O7" s="67">
        <f>(M7-L7)/L7</f>
        <v>2.634343434343434</v>
      </c>
      <c r="P7" s="13"/>
      <c r="Q7" s="13"/>
      <c r="R7" s="13"/>
      <c r="S7" s="13"/>
      <c r="T7" s="13"/>
      <c r="U7" s="13"/>
      <c r="V7" s="9"/>
      <c r="W7" s="8"/>
      <c r="X7" s="8"/>
    </row>
    <row r="8" spans="1:24" s="3" customFormat="1" ht="18" customHeight="1">
      <c r="A8" s="93" t="s">
        <v>103</v>
      </c>
      <c r="B8" s="57">
        <v>17.2</v>
      </c>
      <c r="C8" s="57"/>
      <c r="D8" s="57">
        <v>17.5</v>
      </c>
      <c r="E8" s="57">
        <v>18.89</v>
      </c>
      <c r="F8" s="57">
        <v>17.989999999999998</v>
      </c>
      <c r="G8" s="57"/>
      <c r="H8" s="57">
        <v>20.59</v>
      </c>
      <c r="I8" s="57"/>
      <c r="J8" s="57"/>
      <c r="K8" s="81"/>
      <c r="L8" s="56">
        <f t="shared" ref="L8:L29" si="0">SMALL(B8:K8,1)</f>
        <v>17.2</v>
      </c>
      <c r="M8" s="57">
        <f t="shared" ref="M8:M29" si="1">LARGE(B8:K8,1)</f>
        <v>20.59</v>
      </c>
      <c r="N8" s="57">
        <f t="shared" ref="N8:N29" si="2">AVERAGE(B8:K8)</f>
        <v>18.434000000000001</v>
      </c>
      <c r="O8" s="63">
        <f t="shared" ref="O8:O29" si="3">(M8-L8)/L8</f>
        <v>0.19709302325581399</v>
      </c>
      <c r="P8" s="13"/>
      <c r="Q8" s="13"/>
      <c r="R8" s="13"/>
      <c r="S8" s="13"/>
      <c r="T8" s="13"/>
      <c r="U8" s="13"/>
      <c r="V8" s="13"/>
      <c r="W8" s="8"/>
      <c r="X8" s="8"/>
    </row>
    <row r="9" spans="1:24" s="3" customFormat="1" ht="18" customHeight="1">
      <c r="A9" s="93" t="s">
        <v>104</v>
      </c>
      <c r="B9" s="57">
        <v>21.7</v>
      </c>
      <c r="C9" s="57"/>
      <c r="D9" s="57"/>
      <c r="E9" s="57">
        <v>23.89</v>
      </c>
      <c r="F9" s="57">
        <v>25.99</v>
      </c>
      <c r="G9" s="57">
        <v>31.99</v>
      </c>
      <c r="H9" s="57">
        <v>25.99</v>
      </c>
      <c r="I9" s="57"/>
      <c r="J9" s="57"/>
      <c r="K9" s="81"/>
      <c r="L9" s="56">
        <f t="shared" si="0"/>
        <v>21.7</v>
      </c>
      <c r="M9" s="57">
        <f t="shared" si="1"/>
        <v>31.99</v>
      </c>
      <c r="N9" s="57">
        <f t="shared" si="2"/>
        <v>25.911999999999999</v>
      </c>
      <c r="O9" s="63">
        <f t="shared" si="3"/>
        <v>0.47419354838709676</v>
      </c>
      <c r="P9" s="13"/>
      <c r="Q9" s="13"/>
      <c r="R9" s="13"/>
      <c r="S9" s="13"/>
      <c r="T9" s="13"/>
      <c r="U9" s="13"/>
      <c r="V9" s="9"/>
      <c r="W9" s="8"/>
      <c r="X9" s="8"/>
    </row>
    <row r="10" spans="1:24" s="3" customFormat="1" ht="18" customHeight="1">
      <c r="A10" s="93" t="s">
        <v>105</v>
      </c>
      <c r="B10" s="57">
        <v>11.9</v>
      </c>
      <c r="C10" s="57">
        <v>10.9</v>
      </c>
      <c r="D10" s="57">
        <v>11.9</v>
      </c>
      <c r="E10" s="57">
        <v>7.99</v>
      </c>
      <c r="F10" s="57">
        <v>5.99</v>
      </c>
      <c r="G10" s="57">
        <v>17.989999999999998</v>
      </c>
      <c r="H10" s="57">
        <v>11.85</v>
      </c>
      <c r="I10" s="57">
        <v>20.9</v>
      </c>
      <c r="J10" s="57"/>
      <c r="K10" s="81"/>
      <c r="L10" s="56">
        <f t="shared" si="0"/>
        <v>5.99</v>
      </c>
      <c r="M10" s="57">
        <f t="shared" si="1"/>
        <v>20.9</v>
      </c>
      <c r="N10" s="57">
        <f t="shared" si="2"/>
        <v>12.427499999999998</v>
      </c>
      <c r="O10" s="63">
        <f t="shared" si="3"/>
        <v>2.4891485809682803</v>
      </c>
      <c r="P10" s="13"/>
      <c r="Q10" s="13"/>
      <c r="R10" s="13"/>
      <c r="S10" s="13"/>
      <c r="T10" s="13"/>
      <c r="U10" s="9"/>
      <c r="V10" s="13"/>
      <c r="W10" s="8"/>
      <c r="X10" s="8"/>
    </row>
    <row r="11" spans="1:24" s="3" customFormat="1" ht="18" customHeight="1">
      <c r="A11" s="93" t="s">
        <v>106</v>
      </c>
      <c r="B11" s="57">
        <v>17.2</v>
      </c>
      <c r="C11" s="57">
        <v>17.5</v>
      </c>
      <c r="D11" s="57">
        <v>17.5</v>
      </c>
      <c r="E11" s="57">
        <v>18.89</v>
      </c>
      <c r="F11" s="57">
        <v>17.989999999999998</v>
      </c>
      <c r="G11" s="57"/>
      <c r="H11" s="57">
        <v>20.59</v>
      </c>
      <c r="I11" s="57"/>
      <c r="J11" s="57"/>
      <c r="K11" s="81"/>
      <c r="L11" s="56">
        <f t="shared" si="0"/>
        <v>17.2</v>
      </c>
      <c r="M11" s="57">
        <f t="shared" si="1"/>
        <v>20.59</v>
      </c>
      <c r="N11" s="57">
        <f t="shared" si="2"/>
        <v>18.278333333333332</v>
      </c>
      <c r="O11" s="63">
        <f t="shared" si="3"/>
        <v>0.19709302325581399</v>
      </c>
      <c r="P11" s="13"/>
      <c r="Q11" s="13"/>
      <c r="R11" s="13"/>
      <c r="S11" s="13"/>
      <c r="T11" s="13"/>
      <c r="U11" s="13"/>
      <c r="V11" s="13"/>
      <c r="W11" s="8"/>
      <c r="X11" s="8"/>
    </row>
    <row r="12" spans="1:24" s="3" customFormat="1" ht="18" customHeight="1">
      <c r="A12" s="94" t="s">
        <v>107</v>
      </c>
      <c r="B12" s="58"/>
      <c r="C12" s="58">
        <v>25.9</v>
      </c>
      <c r="D12" s="57"/>
      <c r="E12" s="57"/>
      <c r="F12" s="57">
        <v>25.99</v>
      </c>
      <c r="G12" s="57"/>
      <c r="H12" s="57"/>
      <c r="I12" s="57"/>
      <c r="J12" s="57"/>
      <c r="K12" s="81"/>
      <c r="L12" s="56">
        <f t="shared" si="0"/>
        <v>25.9</v>
      </c>
      <c r="M12" s="57">
        <f t="shared" si="1"/>
        <v>25.99</v>
      </c>
      <c r="N12" s="57">
        <f t="shared" si="2"/>
        <v>25.945</v>
      </c>
      <c r="O12" s="63">
        <f t="shared" si="3"/>
        <v>3.4749034749034695E-3</v>
      </c>
      <c r="P12" s="13"/>
      <c r="Q12" s="13"/>
      <c r="R12" s="9"/>
      <c r="S12" s="9"/>
      <c r="T12" s="9"/>
      <c r="U12" s="9"/>
      <c r="V12" s="13"/>
      <c r="W12" s="8"/>
      <c r="X12" s="8"/>
    </row>
    <row r="13" spans="1:24" s="3" customFormat="1" ht="18" customHeight="1">
      <c r="A13" s="95" t="s">
        <v>27</v>
      </c>
      <c r="B13" s="61"/>
      <c r="C13" s="61">
        <v>4.99</v>
      </c>
      <c r="D13" s="61">
        <v>3.99</v>
      </c>
      <c r="E13" s="61">
        <v>3.99</v>
      </c>
      <c r="F13" s="61">
        <v>4.29</v>
      </c>
      <c r="G13" s="61">
        <v>3.99</v>
      </c>
      <c r="H13" s="61">
        <v>4.49</v>
      </c>
      <c r="I13" s="61"/>
      <c r="J13" s="61">
        <v>6.99</v>
      </c>
      <c r="K13" s="81">
        <v>9.98</v>
      </c>
      <c r="L13" s="80">
        <f t="shared" si="0"/>
        <v>3.99</v>
      </c>
      <c r="M13" s="61">
        <f t="shared" si="1"/>
        <v>9.98</v>
      </c>
      <c r="N13" s="61">
        <f t="shared" si="2"/>
        <v>5.338750000000001</v>
      </c>
      <c r="O13" s="91">
        <f t="shared" si="3"/>
        <v>1.5012531328320802</v>
      </c>
      <c r="P13" s="13"/>
      <c r="Q13" s="13"/>
      <c r="R13" s="13"/>
      <c r="S13" s="13"/>
      <c r="T13" s="13"/>
      <c r="U13" s="13"/>
      <c r="V13" s="13"/>
      <c r="W13" s="8"/>
      <c r="X13" s="8"/>
    </row>
    <row r="14" spans="1:24" s="3" customFormat="1" ht="18" customHeight="1">
      <c r="A14" s="96" t="s">
        <v>29</v>
      </c>
      <c r="B14" s="74"/>
      <c r="C14" s="74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5"/>
      <c r="P14" s="13"/>
      <c r="Q14" s="13"/>
      <c r="R14" s="13"/>
      <c r="S14" s="13"/>
      <c r="T14" s="13"/>
      <c r="U14" s="13"/>
      <c r="V14" s="13"/>
      <c r="W14" s="8"/>
      <c r="X14" s="8"/>
    </row>
    <row r="15" spans="1:24" s="3" customFormat="1" ht="19.5" customHeight="1">
      <c r="A15" s="92" t="s">
        <v>30</v>
      </c>
      <c r="B15" s="73">
        <v>13.48</v>
      </c>
      <c r="C15" s="73">
        <v>14.89</v>
      </c>
      <c r="D15" s="66">
        <v>11.95</v>
      </c>
      <c r="E15" s="66">
        <v>14.85</v>
      </c>
      <c r="F15" s="66">
        <v>12.28</v>
      </c>
      <c r="G15" s="66">
        <v>16.899999999999999</v>
      </c>
      <c r="H15" s="66"/>
      <c r="I15" s="66"/>
      <c r="J15" s="66"/>
      <c r="K15" s="81"/>
      <c r="L15" s="79">
        <f t="shared" si="0"/>
        <v>11.95</v>
      </c>
      <c r="M15" s="66">
        <f t="shared" si="1"/>
        <v>16.899999999999999</v>
      </c>
      <c r="N15" s="66">
        <f t="shared" si="2"/>
        <v>14.058333333333332</v>
      </c>
      <c r="O15" s="67">
        <f t="shared" si="3"/>
        <v>0.41422594142259411</v>
      </c>
      <c r="P15" s="13"/>
      <c r="Q15" s="13"/>
      <c r="R15" s="13"/>
      <c r="S15" s="13"/>
      <c r="T15" s="13"/>
      <c r="U15" s="13"/>
      <c r="V15" s="13"/>
      <c r="W15" s="8"/>
      <c r="X15" s="8"/>
    </row>
    <row r="16" spans="1:24" s="3" customFormat="1" ht="18" customHeight="1">
      <c r="A16" s="93" t="s">
        <v>31</v>
      </c>
      <c r="B16" s="58">
        <v>12.28</v>
      </c>
      <c r="C16" s="58">
        <v>10.9</v>
      </c>
      <c r="D16" s="57">
        <v>12.28</v>
      </c>
      <c r="E16" s="57"/>
      <c r="F16" s="57">
        <v>12.28</v>
      </c>
      <c r="G16" s="57"/>
      <c r="H16" s="57"/>
      <c r="I16" s="57"/>
      <c r="J16" s="57">
        <v>13.49</v>
      </c>
      <c r="K16" s="81"/>
      <c r="L16" s="56">
        <f t="shared" si="0"/>
        <v>10.9</v>
      </c>
      <c r="M16" s="57">
        <f t="shared" si="1"/>
        <v>13.49</v>
      </c>
      <c r="N16" s="57">
        <f t="shared" si="2"/>
        <v>12.246</v>
      </c>
      <c r="O16" s="63">
        <f t="shared" si="3"/>
        <v>0.23761467889908255</v>
      </c>
      <c r="P16" s="13"/>
      <c r="Q16" s="13"/>
      <c r="R16" s="13"/>
      <c r="S16" s="13"/>
      <c r="T16" s="13"/>
      <c r="U16" s="13"/>
      <c r="V16" s="13"/>
      <c r="W16" s="8"/>
      <c r="X16" s="8"/>
    </row>
    <row r="17" spans="1:24" s="3" customFormat="1" ht="18" customHeight="1">
      <c r="A17" s="97" t="s">
        <v>32</v>
      </c>
      <c r="B17" s="61">
        <v>4.99</v>
      </c>
      <c r="C17" s="61">
        <v>5.79</v>
      </c>
      <c r="D17" s="61">
        <v>4.8899999999999997</v>
      </c>
      <c r="E17" s="61">
        <v>3.99</v>
      </c>
      <c r="F17" s="61">
        <v>5.95</v>
      </c>
      <c r="G17" s="61">
        <v>4.49</v>
      </c>
      <c r="H17" s="61">
        <v>5.19</v>
      </c>
      <c r="I17" s="61"/>
      <c r="J17" s="61">
        <v>4.49</v>
      </c>
      <c r="K17" s="81">
        <v>4.49</v>
      </c>
      <c r="L17" s="80">
        <f t="shared" si="0"/>
        <v>3.99</v>
      </c>
      <c r="M17" s="61">
        <f t="shared" si="1"/>
        <v>5.95</v>
      </c>
      <c r="N17" s="61">
        <f t="shared" si="2"/>
        <v>4.9188888888888895</v>
      </c>
      <c r="O17" s="71">
        <f t="shared" si="3"/>
        <v>0.49122807017543857</v>
      </c>
      <c r="P17" s="13"/>
      <c r="Q17" s="13"/>
      <c r="R17" s="13"/>
      <c r="S17" s="13"/>
      <c r="T17" s="13"/>
      <c r="U17" s="13"/>
      <c r="V17" s="13"/>
      <c r="W17" s="8"/>
      <c r="X17" s="8"/>
    </row>
    <row r="18" spans="1:24" s="3" customFormat="1" ht="18" customHeight="1">
      <c r="A18" s="98" t="s">
        <v>36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5"/>
      <c r="P18" s="13"/>
      <c r="Q18" s="13"/>
      <c r="R18" s="13"/>
      <c r="S18" s="13"/>
      <c r="T18" s="13"/>
      <c r="U18" s="13"/>
      <c r="V18" s="13"/>
      <c r="W18" s="8"/>
      <c r="X18" s="8"/>
    </row>
    <row r="19" spans="1:24" s="3" customFormat="1" ht="18" customHeight="1">
      <c r="A19" s="99" t="s">
        <v>33</v>
      </c>
      <c r="B19" s="73">
        <v>12.9</v>
      </c>
      <c r="C19" s="73">
        <v>8.48</v>
      </c>
      <c r="D19" s="66">
        <v>12.99</v>
      </c>
      <c r="E19" s="66">
        <v>9.9499999999999993</v>
      </c>
      <c r="F19" s="66">
        <v>14.95</v>
      </c>
      <c r="G19" s="66">
        <v>8.49</v>
      </c>
      <c r="H19" s="66">
        <v>8.59</v>
      </c>
      <c r="I19" s="66">
        <v>7.8</v>
      </c>
      <c r="J19" s="66">
        <v>8.99</v>
      </c>
      <c r="K19" s="81">
        <v>8.98</v>
      </c>
      <c r="L19" s="79">
        <f t="shared" si="0"/>
        <v>7.8</v>
      </c>
      <c r="M19" s="66">
        <f t="shared" si="1"/>
        <v>14.95</v>
      </c>
      <c r="N19" s="66">
        <f t="shared" si="2"/>
        <v>10.212</v>
      </c>
      <c r="O19" s="67">
        <f t="shared" si="3"/>
        <v>0.91666666666666663</v>
      </c>
      <c r="P19" s="13"/>
      <c r="Q19" s="13"/>
      <c r="R19" s="13"/>
      <c r="S19" s="13"/>
      <c r="T19" s="13"/>
      <c r="U19" s="13"/>
      <c r="V19" s="13"/>
      <c r="W19" s="8"/>
      <c r="X19" s="8"/>
    </row>
    <row r="20" spans="1:24" s="3" customFormat="1" ht="18" customHeight="1">
      <c r="A20" s="94" t="s">
        <v>34</v>
      </c>
      <c r="B20" s="58">
        <v>10.7</v>
      </c>
      <c r="C20" s="58">
        <v>8.48</v>
      </c>
      <c r="D20" s="57">
        <v>8.99</v>
      </c>
      <c r="E20" s="57">
        <v>6.98</v>
      </c>
      <c r="F20" s="57">
        <v>8.9499999999999993</v>
      </c>
      <c r="G20" s="57">
        <v>8.49</v>
      </c>
      <c r="H20" s="57">
        <v>6.59</v>
      </c>
      <c r="I20" s="57">
        <v>7.8</v>
      </c>
      <c r="J20" s="57">
        <v>6.99</v>
      </c>
      <c r="K20" s="81">
        <v>6.98</v>
      </c>
      <c r="L20" s="56">
        <f t="shared" si="0"/>
        <v>6.59</v>
      </c>
      <c r="M20" s="57">
        <f t="shared" si="1"/>
        <v>10.7</v>
      </c>
      <c r="N20" s="57">
        <f t="shared" si="2"/>
        <v>8.0950000000000006</v>
      </c>
      <c r="O20" s="71">
        <f t="shared" si="3"/>
        <v>0.62367223065250377</v>
      </c>
      <c r="P20" s="13"/>
      <c r="Q20" s="13"/>
      <c r="R20" s="13"/>
      <c r="S20" s="13"/>
      <c r="T20" s="13"/>
      <c r="U20" s="13"/>
      <c r="V20" s="13"/>
      <c r="W20" s="8"/>
      <c r="X20" s="8"/>
    </row>
    <row r="21" spans="1:24" s="3" customFormat="1" ht="18" customHeight="1">
      <c r="A21" s="97" t="s">
        <v>35</v>
      </c>
      <c r="B21" s="60">
        <v>23.5</v>
      </c>
      <c r="C21" s="60"/>
      <c r="D21" s="61">
        <v>45.9</v>
      </c>
      <c r="E21" s="61">
        <v>39.799999999999997</v>
      </c>
      <c r="F21" s="61">
        <v>29.9</v>
      </c>
      <c r="G21" s="61">
        <v>39.9</v>
      </c>
      <c r="H21" s="61"/>
      <c r="I21" s="61"/>
      <c r="J21" s="61"/>
      <c r="K21" s="81"/>
      <c r="L21" s="80">
        <f t="shared" si="0"/>
        <v>23.5</v>
      </c>
      <c r="M21" s="61">
        <f t="shared" si="1"/>
        <v>45.9</v>
      </c>
      <c r="N21" s="72">
        <f t="shared" si="2"/>
        <v>35.799999999999997</v>
      </c>
      <c r="O21" s="63">
        <f t="shared" si="3"/>
        <v>0.95319148936170206</v>
      </c>
      <c r="P21" s="13"/>
      <c r="Q21" s="13"/>
      <c r="R21" s="13"/>
      <c r="S21" s="13"/>
      <c r="T21" s="13"/>
      <c r="U21" s="13"/>
      <c r="V21" s="13"/>
      <c r="W21" s="8"/>
      <c r="X21" s="8"/>
    </row>
    <row r="22" spans="1:24" s="3" customFormat="1" ht="18" customHeight="1">
      <c r="A22" s="98" t="s">
        <v>37</v>
      </c>
      <c r="B22" s="74"/>
      <c r="C22" s="74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75"/>
      <c r="P22" s="13"/>
      <c r="Q22" s="13"/>
      <c r="R22" s="13"/>
      <c r="S22" s="13"/>
      <c r="T22" s="13"/>
      <c r="U22" s="13"/>
      <c r="V22" s="13"/>
      <c r="W22" s="8"/>
      <c r="X22" s="8"/>
    </row>
    <row r="23" spans="1:24" s="3" customFormat="1" ht="18" customHeight="1">
      <c r="A23" s="92" t="s">
        <v>38</v>
      </c>
      <c r="B23" s="66">
        <v>31.5</v>
      </c>
      <c r="C23" s="66">
        <v>24.9</v>
      </c>
      <c r="D23" s="66">
        <v>23.99</v>
      </c>
      <c r="E23" s="66">
        <v>21.9</v>
      </c>
      <c r="F23" s="66">
        <v>23.95</v>
      </c>
      <c r="G23" s="66">
        <v>23.99</v>
      </c>
      <c r="H23" s="66">
        <v>22.9</v>
      </c>
      <c r="I23" s="66">
        <v>19.95</v>
      </c>
      <c r="J23" s="66">
        <v>19.899999999999999</v>
      </c>
      <c r="K23" s="81">
        <v>18.899999999999999</v>
      </c>
      <c r="L23" s="79">
        <f t="shared" si="0"/>
        <v>18.899999999999999</v>
      </c>
      <c r="M23" s="66">
        <f t="shared" si="1"/>
        <v>31.5</v>
      </c>
      <c r="N23" s="66">
        <f t="shared" si="2"/>
        <v>23.187999999999999</v>
      </c>
      <c r="O23" s="67">
        <f t="shared" si="3"/>
        <v>0.66666666666666674</v>
      </c>
      <c r="P23" s="13"/>
      <c r="Q23" s="13"/>
      <c r="R23" s="13"/>
      <c r="S23" s="13"/>
      <c r="T23" s="13"/>
      <c r="U23" s="13"/>
      <c r="V23" s="13"/>
      <c r="W23" s="8"/>
      <c r="X23" s="8"/>
    </row>
    <row r="24" spans="1:24" s="3" customFormat="1" ht="18" customHeight="1">
      <c r="A24" s="93" t="s">
        <v>39</v>
      </c>
      <c r="B24" s="58">
        <v>18.899999999999999</v>
      </c>
      <c r="C24" s="58">
        <v>18.98</v>
      </c>
      <c r="D24" s="57">
        <v>20.69</v>
      </c>
      <c r="E24" s="57">
        <v>16.98</v>
      </c>
      <c r="F24" s="57">
        <v>16.95</v>
      </c>
      <c r="G24" s="57">
        <v>18.59</v>
      </c>
      <c r="H24" s="57">
        <v>15.98</v>
      </c>
      <c r="I24" s="57">
        <v>15.9</v>
      </c>
      <c r="J24" s="57">
        <v>15.9</v>
      </c>
      <c r="K24" s="81">
        <v>13.9</v>
      </c>
      <c r="L24" s="56">
        <f t="shared" si="0"/>
        <v>13.9</v>
      </c>
      <c r="M24" s="57">
        <f t="shared" si="1"/>
        <v>20.69</v>
      </c>
      <c r="N24" s="57">
        <f t="shared" si="2"/>
        <v>17.277000000000001</v>
      </c>
      <c r="O24" s="63">
        <f t="shared" si="3"/>
        <v>0.48848920863309359</v>
      </c>
      <c r="P24" s="13"/>
      <c r="Q24" s="13"/>
      <c r="R24" s="13"/>
      <c r="S24" s="13"/>
      <c r="T24" s="13"/>
      <c r="U24" s="13"/>
      <c r="V24" s="13"/>
      <c r="W24" s="8"/>
      <c r="X24" s="8"/>
    </row>
    <row r="25" spans="1:24" s="3" customFormat="1" ht="18" customHeight="1">
      <c r="A25" s="93" t="s">
        <v>33</v>
      </c>
      <c r="B25" s="58"/>
      <c r="C25" s="58">
        <v>7.68</v>
      </c>
      <c r="D25" s="57">
        <v>6.99</v>
      </c>
      <c r="E25" s="57">
        <v>5.99</v>
      </c>
      <c r="F25" s="57">
        <v>5.95</v>
      </c>
      <c r="G25" s="57">
        <v>7.49</v>
      </c>
      <c r="H25" s="57">
        <v>6.98</v>
      </c>
      <c r="I25" s="57">
        <v>7.7</v>
      </c>
      <c r="J25" s="57">
        <v>6.99</v>
      </c>
      <c r="K25" s="81">
        <v>7.98</v>
      </c>
      <c r="L25" s="56">
        <f t="shared" si="0"/>
        <v>5.95</v>
      </c>
      <c r="M25" s="57">
        <f t="shared" si="1"/>
        <v>7.98</v>
      </c>
      <c r="N25" s="57">
        <f t="shared" si="2"/>
        <v>7.083333333333333</v>
      </c>
      <c r="O25" s="63">
        <f t="shared" si="3"/>
        <v>0.3411764705882353</v>
      </c>
      <c r="P25" s="13"/>
      <c r="Q25" s="13"/>
      <c r="R25" s="13"/>
      <c r="S25" s="13"/>
      <c r="T25" s="13"/>
      <c r="U25" s="13"/>
      <c r="V25" s="13"/>
      <c r="W25" s="8"/>
      <c r="X25" s="8"/>
    </row>
    <row r="26" spans="1:24" s="3" customFormat="1" ht="18" customHeight="1">
      <c r="A26" s="95" t="s">
        <v>42</v>
      </c>
      <c r="B26" s="60">
        <v>13.6</v>
      </c>
      <c r="C26" s="60">
        <v>15.98</v>
      </c>
      <c r="D26" s="61">
        <v>11</v>
      </c>
      <c r="E26" s="61">
        <v>12.98</v>
      </c>
      <c r="F26" s="61">
        <v>13.95</v>
      </c>
      <c r="G26" s="61">
        <v>16.79</v>
      </c>
      <c r="H26" s="61">
        <v>13.48</v>
      </c>
      <c r="I26" s="61">
        <v>13.4</v>
      </c>
      <c r="J26" s="61">
        <v>13.99</v>
      </c>
      <c r="K26" s="81">
        <v>13.98</v>
      </c>
      <c r="L26" s="80">
        <f t="shared" si="0"/>
        <v>11</v>
      </c>
      <c r="M26" s="61">
        <f t="shared" si="1"/>
        <v>16.79</v>
      </c>
      <c r="N26" s="61">
        <f t="shared" si="2"/>
        <v>13.915000000000001</v>
      </c>
      <c r="O26" s="71">
        <f t="shared" si="3"/>
        <v>0.52636363636363626</v>
      </c>
      <c r="P26" s="13"/>
      <c r="Q26" s="13"/>
      <c r="R26" s="13"/>
      <c r="S26" s="13"/>
      <c r="T26" s="13"/>
      <c r="U26" s="9"/>
      <c r="V26" s="9"/>
      <c r="W26" s="8"/>
      <c r="X26" s="8"/>
    </row>
    <row r="27" spans="1:24" s="3" customFormat="1" ht="18" customHeight="1">
      <c r="A27" s="96" t="s">
        <v>40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5"/>
      <c r="P27" s="13"/>
      <c r="Q27" s="13"/>
      <c r="R27" s="13"/>
      <c r="S27" s="13"/>
      <c r="T27" s="13"/>
      <c r="U27" s="13"/>
      <c r="V27" s="9"/>
      <c r="W27" s="8"/>
      <c r="X27" s="8"/>
    </row>
    <row r="28" spans="1:24" s="3" customFormat="1" ht="18" customHeight="1">
      <c r="A28" s="100" t="s">
        <v>41</v>
      </c>
      <c r="B28" s="66"/>
      <c r="C28" s="66">
        <v>31.59</v>
      </c>
      <c r="D28" s="66">
        <v>24.9</v>
      </c>
      <c r="E28" s="66"/>
      <c r="F28" s="66">
        <v>25.9</v>
      </c>
      <c r="G28" s="66"/>
      <c r="H28" s="66"/>
      <c r="I28" s="66"/>
      <c r="J28" s="66"/>
      <c r="K28" s="81"/>
      <c r="L28" s="79">
        <f t="shared" si="0"/>
        <v>24.9</v>
      </c>
      <c r="M28" s="66">
        <f t="shared" si="1"/>
        <v>31.59</v>
      </c>
      <c r="N28" s="66">
        <f t="shared" si="2"/>
        <v>27.463333333333328</v>
      </c>
      <c r="O28" s="67">
        <f t="shared" si="3"/>
        <v>0.2686746987951808</v>
      </c>
      <c r="P28" s="13"/>
      <c r="Q28" s="13"/>
      <c r="R28" s="13"/>
      <c r="S28" s="13"/>
      <c r="T28" s="13"/>
      <c r="U28" s="13"/>
      <c r="V28" s="9"/>
      <c r="W28" s="8"/>
      <c r="X28" s="8"/>
    </row>
    <row r="29" spans="1:24" s="3" customFormat="1" ht="18" customHeight="1">
      <c r="A29" s="93" t="s">
        <v>97</v>
      </c>
      <c r="B29" s="58">
        <v>42</v>
      </c>
      <c r="C29" s="58">
        <v>59.9</v>
      </c>
      <c r="D29" s="57">
        <v>39.9</v>
      </c>
      <c r="E29" s="57">
        <v>22.98</v>
      </c>
      <c r="F29" s="57"/>
      <c r="G29" s="57"/>
      <c r="H29" s="57">
        <v>47.79</v>
      </c>
      <c r="I29" s="57"/>
      <c r="J29" s="57"/>
      <c r="K29" s="81"/>
      <c r="L29" s="56">
        <f t="shared" si="0"/>
        <v>22.98</v>
      </c>
      <c r="M29" s="57">
        <f t="shared" si="1"/>
        <v>59.9</v>
      </c>
      <c r="N29" s="57">
        <f t="shared" si="2"/>
        <v>42.513999999999996</v>
      </c>
      <c r="O29" s="63">
        <f t="shared" si="3"/>
        <v>1.6066144473455179</v>
      </c>
      <c r="P29" s="13"/>
      <c r="Q29" s="13"/>
      <c r="R29" s="13"/>
      <c r="S29" s="13"/>
      <c r="T29" s="13"/>
      <c r="U29" s="13"/>
      <c r="V29" s="13"/>
      <c r="W29" s="8"/>
      <c r="X29" s="8"/>
    </row>
    <row r="30" spans="1:24" s="3" customFormat="1" ht="18" customHeight="1">
      <c r="A30" s="1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3"/>
      <c r="Q30" s="13"/>
      <c r="R30" s="13"/>
      <c r="S30" s="13"/>
      <c r="T30" s="13"/>
      <c r="U30" s="13"/>
      <c r="V30" s="9"/>
      <c r="W30" s="8"/>
      <c r="X30" s="8"/>
    </row>
    <row r="31" spans="1:24" s="3" customFormat="1" ht="18" customHeight="1">
      <c r="A31" s="1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3"/>
      <c r="Q31" s="13"/>
      <c r="R31" s="13"/>
      <c r="S31" s="13"/>
      <c r="T31" s="13"/>
      <c r="U31" s="13"/>
      <c r="V31" s="9"/>
      <c r="W31" s="8"/>
      <c r="X31" s="8"/>
    </row>
    <row r="32" spans="1:24" s="3" customFormat="1" ht="18" customHeight="1">
      <c r="A32" s="10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3"/>
      <c r="Q32" s="13"/>
      <c r="R32" s="13"/>
      <c r="S32" s="13"/>
      <c r="T32" s="13"/>
      <c r="U32" s="13"/>
      <c r="V32" s="9"/>
      <c r="W32" s="8"/>
      <c r="X32" s="8"/>
    </row>
    <row r="33" spans="1:24" s="3" customFormat="1" ht="18" customHeight="1">
      <c r="A33" s="1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3"/>
      <c r="Q33" s="13"/>
      <c r="R33" s="13"/>
      <c r="S33" s="13"/>
      <c r="T33" s="13"/>
      <c r="U33" s="13"/>
      <c r="V33" s="9"/>
      <c r="W33" s="8"/>
      <c r="X33" s="8"/>
    </row>
    <row r="34" spans="1:24" s="3" customFormat="1" ht="18" customHeight="1">
      <c r="A34" s="1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3"/>
      <c r="Q34" s="13"/>
      <c r="R34" s="13"/>
      <c r="S34" s="13"/>
      <c r="T34" s="13"/>
      <c r="U34" s="13"/>
      <c r="V34" s="9"/>
      <c r="W34" s="8"/>
      <c r="X34" s="8"/>
    </row>
    <row r="35" spans="1:24" s="3" customFormat="1" ht="18" customHeight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3"/>
      <c r="Q35" s="13"/>
      <c r="R35" s="13"/>
      <c r="S35" s="13"/>
      <c r="T35" s="13"/>
      <c r="U35" s="13"/>
      <c r="V35" s="13"/>
      <c r="W35" s="8"/>
      <c r="X35" s="8"/>
    </row>
    <row r="36" spans="1:24" s="3" customFormat="1" ht="18" customHeight="1">
      <c r="A36" s="2"/>
      <c r="O36" s="4"/>
      <c r="P36" s="13"/>
      <c r="Q36" s="13"/>
      <c r="R36" s="13"/>
      <c r="S36" s="13"/>
      <c r="T36" s="13"/>
      <c r="U36" s="13"/>
      <c r="V36" s="9"/>
      <c r="W36" s="8"/>
      <c r="X36" s="8"/>
    </row>
    <row r="37" spans="1:24" s="3" customFormat="1" ht="18" customHeight="1">
      <c r="A37" s="1" t="s">
        <v>3</v>
      </c>
      <c r="O37" s="4"/>
      <c r="P37" s="13"/>
      <c r="Q37" s="13"/>
      <c r="R37" s="13"/>
      <c r="S37" s="13"/>
      <c r="T37" s="13"/>
      <c r="U37" s="9"/>
      <c r="V37" s="13"/>
      <c r="W37" s="8"/>
      <c r="X37" s="8"/>
    </row>
    <row r="38" spans="1:24" s="3" customFormat="1" ht="18" customHeight="1" thickBot="1">
      <c r="A38" s="22" t="s">
        <v>112</v>
      </c>
      <c r="O38" s="4"/>
      <c r="P38" s="13"/>
      <c r="Q38" s="13"/>
      <c r="R38" s="13"/>
      <c r="S38" s="13"/>
      <c r="T38" s="13"/>
      <c r="U38" s="13"/>
      <c r="V38" s="13"/>
      <c r="W38" s="8"/>
      <c r="X38" s="8"/>
    </row>
    <row r="39" spans="1:24" ht="18" customHeight="1" thickTop="1" thickBot="1">
      <c r="A39" s="51"/>
      <c r="B39" s="55"/>
      <c r="C39" s="53"/>
      <c r="D39" s="53"/>
      <c r="E39" s="53" t="s">
        <v>6</v>
      </c>
      <c r="F39" s="53"/>
      <c r="G39" s="53"/>
      <c r="H39" s="53"/>
      <c r="I39" s="53"/>
      <c r="J39" s="53"/>
      <c r="K39" s="53"/>
      <c r="L39" s="108" t="s">
        <v>100</v>
      </c>
      <c r="M39" s="109"/>
      <c r="N39" s="109"/>
      <c r="O39" s="110"/>
      <c r="P39" s="13"/>
      <c r="Q39" s="13"/>
      <c r="R39" s="9"/>
      <c r="S39" s="9"/>
      <c r="T39" s="9"/>
      <c r="U39" s="9"/>
      <c r="V39" s="13"/>
      <c r="W39" s="8"/>
      <c r="X39" s="8"/>
    </row>
    <row r="40" spans="1:24" ht="18" customHeight="1" thickTop="1">
      <c r="A40" s="59" t="s">
        <v>2</v>
      </c>
      <c r="B40" s="101" t="s">
        <v>4</v>
      </c>
      <c r="C40" s="102" t="s">
        <v>96</v>
      </c>
      <c r="D40" s="101" t="s">
        <v>10</v>
      </c>
      <c r="E40" s="101" t="s">
        <v>0</v>
      </c>
      <c r="F40" s="101" t="s">
        <v>95</v>
      </c>
      <c r="G40" s="101" t="s">
        <v>11</v>
      </c>
      <c r="H40" s="103" t="s">
        <v>1</v>
      </c>
      <c r="I40" s="77" t="s">
        <v>108</v>
      </c>
      <c r="J40" s="77" t="s">
        <v>109</v>
      </c>
      <c r="K40" s="84" t="s">
        <v>110</v>
      </c>
      <c r="L40" s="104" t="s">
        <v>8</v>
      </c>
      <c r="M40" s="105" t="s">
        <v>7</v>
      </c>
      <c r="N40" s="106" t="s">
        <v>12</v>
      </c>
      <c r="O40" s="106" t="s">
        <v>9</v>
      </c>
      <c r="P40" s="13"/>
      <c r="Q40" s="13"/>
      <c r="R40" s="13"/>
      <c r="S40" s="13"/>
      <c r="T40" s="13"/>
      <c r="U40" s="13"/>
      <c r="V40" s="13"/>
      <c r="W40" s="8"/>
      <c r="X40" s="8"/>
    </row>
    <row r="41" spans="1:24" ht="18" customHeight="1">
      <c r="A41" s="68" t="s">
        <v>53</v>
      </c>
      <c r="B41" s="74"/>
      <c r="C41" s="74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75"/>
      <c r="P41" s="13"/>
      <c r="Q41" s="13"/>
      <c r="R41" s="13"/>
      <c r="S41" s="13"/>
      <c r="T41" s="13"/>
      <c r="U41" s="13"/>
      <c r="V41" s="13"/>
      <c r="W41" s="8"/>
      <c r="X41" s="8"/>
    </row>
    <row r="42" spans="1:24" ht="18" customHeight="1">
      <c r="A42" s="92" t="s">
        <v>43</v>
      </c>
      <c r="B42" s="73"/>
      <c r="C42" s="73"/>
      <c r="D42" s="66">
        <v>7.99</v>
      </c>
      <c r="E42" s="66">
        <v>8.9</v>
      </c>
      <c r="F42" s="66">
        <v>15.9</v>
      </c>
      <c r="G42" s="66"/>
      <c r="H42" s="66">
        <v>12.45</v>
      </c>
      <c r="I42" s="66">
        <v>5.35</v>
      </c>
      <c r="J42" s="66"/>
      <c r="K42" s="81"/>
      <c r="L42" s="79">
        <f t="shared" ref="L42:L50" si="4">SMALL(B42:K42,1)</f>
        <v>5.35</v>
      </c>
      <c r="M42" s="66">
        <f t="shared" ref="M42:M50" si="5">LARGE(B42:K42,1)</f>
        <v>15.9</v>
      </c>
      <c r="N42" s="66">
        <f t="shared" ref="N42:N50" si="6">AVERAGE(B42:K42)</f>
        <v>10.117999999999999</v>
      </c>
      <c r="O42" s="90">
        <f t="shared" ref="O42:O50" si="7">(M42-L42)/L42</f>
        <v>1.9719626168224302</v>
      </c>
      <c r="P42" s="13"/>
      <c r="Q42" s="13"/>
      <c r="R42" s="13"/>
      <c r="S42" s="13"/>
      <c r="T42" s="13"/>
      <c r="U42" s="13"/>
      <c r="V42" s="13"/>
      <c r="W42" s="8"/>
      <c r="X42" s="8"/>
    </row>
    <row r="43" spans="1:24" ht="18" customHeight="1">
      <c r="A43" s="93" t="s">
        <v>44</v>
      </c>
      <c r="B43" s="58">
        <v>8.1</v>
      </c>
      <c r="C43" s="58"/>
      <c r="D43" s="57">
        <v>10.9</v>
      </c>
      <c r="E43" s="57">
        <v>11.98</v>
      </c>
      <c r="F43" s="57">
        <v>19.96</v>
      </c>
      <c r="G43" s="57"/>
      <c r="H43" s="57">
        <v>22.45</v>
      </c>
      <c r="I43" s="57"/>
      <c r="J43" s="57">
        <v>19.899999999999999</v>
      </c>
      <c r="K43" s="81"/>
      <c r="L43" s="56">
        <f t="shared" si="4"/>
        <v>8.1</v>
      </c>
      <c r="M43" s="57">
        <f t="shared" si="5"/>
        <v>22.45</v>
      </c>
      <c r="N43" s="57">
        <f t="shared" si="6"/>
        <v>15.548333333333332</v>
      </c>
      <c r="O43" s="63">
        <f t="shared" si="7"/>
        <v>1.771604938271605</v>
      </c>
      <c r="P43" s="13"/>
      <c r="Q43" s="13"/>
      <c r="R43" s="13"/>
      <c r="S43" s="13"/>
      <c r="T43" s="13"/>
      <c r="U43" s="13"/>
      <c r="V43" s="13"/>
      <c r="W43" s="8"/>
      <c r="X43" s="8"/>
    </row>
    <row r="44" spans="1:24" ht="18" customHeight="1">
      <c r="A44" s="93" t="s">
        <v>45</v>
      </c>
      <c r="B44" s="58">
        <v>11.5</v>
      </c>
      <c r="C44" s="58"/>
      <c r="D44" s="57">
        <v>11.9</v>
      </c>
      <c r="E44" s="57">
        <v>11.85</v>
      </c>
      <c r="F44" s="57">
        <v>14.9</v>
      </c>
      <c r="G44" s="57">
        <v>9.5</v>
      </c>
      <c r="H44" s="57">
        <v>12.05</v>
      </c>
      <c r="I44" s="57">
        <v>19.899999999999999</v>
      </c>
      <c r="J44" s="57"/>
      <c r="K44" s="81">
        <v>16.690000000000001</v>
      </c>
      <c r="L44" s="56">
        <f t="shared" si="4"/>
        <v>9.5</v>
      </c>
      <c r="M44" s="57">
        <f t="shared" si="5"/>
        <v>19.899999999999999</v>
      </c>
      <c r="N44" s="57">
        <f t="shared" si="6"/>
        <v>13.536249999999999</v>
      </c>
      <c r="O44" s="63">
        <f t="shared" si="7"/>
        <v>1.094736842105263</v>
      </c>
      <c r="P44" s="13"/>
      <c r="Q44" s="13"/>
      <c r="R44" s="13"/>
      <c r="S44" s="13"/>
      <c r="T44" s="13"/>
      <c r="U44" s="13"/>
      <c r="V44" s="13"/>
      <c r="W44" s="8"/>
      <c r="X44" s="8"/>
    </row>
    <row r="45" spans="1:24" ht="18" customHeight="1">
      <c r="A45" s="93" t="s">
        <v>46</v>
      </c>
      <c r="B45" s="58">
        <v>19.5</v>
      </c>
      <c r="C45" s="58"/>
      <c r="D45" s="57">
        <v>23.9</v>
      </c>
      <c r="E45" s="57">
        <v>24.8</v>
      </c>
      <c r="F45" s="57">
        <v>15.9</v>
      </c>
      <c r="G45" s="57"/>
      <c r="H45" s="57">
        <v>20.190000000000001</v>
      </c>
      <c r="I45" s="57"/>
      <c r="J45" s="57"/>
      <c r="K45" s="81"/>
      <c r="L45" s="56">
        <f t="shared" si="4"/>
        <v>15.9</v>
      </c>
      <c r="M45" s="57">
        <f t="shared" si="5"/>
        <v>24.8</v>
      </c>
      <c r="N45" s="57">
        <f t="shared" si="6"/>
        <v>20.858000000000001</v>
      </c>
      <c r="O45" s="63">
        <f t="shared" si="7"/>
        <v>0.55974842767295596</v>
      </c>
      <c r="P45" s="13"/>
      <c r="Q45" s="3"/>
      <c r="R45" s="13"/>
      <c r="S45" s="13"/>
      <c r="T45" s="13"/>
      <c r="U45" s="13"/>
      <c r="V45" s="13"/>
      <c r="W45" s="8"/>
      <c r="X45" s="8"/>
    </row>
    <row r="46" spans="1:24" ht="18" customHeight="1">
      <c r="A46" s="93" t="s">
        <v>47</v>
      </c>
      <c r="B46" s="57">
        <v>10.5</v>
      </c>
      <c r="C46" s="57">
        <v>9.9</v>
      </c>
      <c r="D46" s="57">
        <v>11.9</v>
      </c>
      <c r="E46" s="57">
        <v>8.5</v>
      </c>
      <c r="F46" s="57">
        <v>17.899999999999999</v>
      </c>
      <c r="G46" s="57">
        <v>7.9</v>
      </c>
      <c r="H46" s="57">
        <v>9.98</v>
      </c>
      <c r="I46" s="57">
        <v>15.9</v>
      </c>
      <c r="J46" s="57"/>
      <c r="K46" s="81"/>
      <c r="L46" s="56">
        <f t="shared" si="4"/>
        <v>7.9</v>
      </c>
      <c r="M46" s="57">
        <f t="shared" si="5"/>
        <v>17.899999999999999</v>
      </c>
      <c r="N46" s="57">
        <f t="shared" si="6"/>
        <v>11.56</v>
      </c>
      <c r="O46" s="63">
        <f t="shared" si="7"/>
        <v>1.2658227848101262</v>
      </c>
      <c r="P46" s="13"/>
      <c r="Q46" s="3"/>
      <c r="R46" s="13"/>
      <c r="S46" s="13"/>
      <c r="T46" s="13"/>
      <c r="U46" s="13"/>
      <c r="V46" s="13"/>
      <c r="W46" s="8"/>
      <c r="X46" s="8"/>
    </row>
    <row r="47" spans="1:24" ht="18" customHeight="1">
      <c r="A47" s="93" t="s">
        <v>48</v>
      </c>
      <c r="B47" s="57">
        <v>56</v>
      </c>
      <c r="C47" s="57"/>
      <c r="D47" s="57">
        <v>39.9</v>
      </c>
      <c r="E47" s="57">
        <v>28.5</v>
      </c>
      <c r="F47" s="57">
        <v>88</v>
      </c>
      <c r="G47" s="57">
        <v>43.5</v>
      </c>
      <c r="H47" s="57"/>
      <c r="I47" s="57"/>
      <c r="J47" s="57"/>
      <c r="K47" s="81"/>
      <c r="L47" s="56">
        <f t="shared" si="4"/>
        <v>28.5</v>
      </c>
      <c r="M47" s="57">
        <f t="shared" si="5"/>
        <v>88</v>
      </c>
      <c r="N47" s="57">
        <f t="shared" si="6"/>
        <v>51.18</v>
      </c>
      <c r="O47" s="63">
        <f t="shared" si="7"/>
        <v>2.0877192982456139</v>
      </c>
      <c r="P47" s="13"/>
      <c r="Q47" s="13"/>
      <c r="R47" s="13"/>
      <c r="S47" s="13"/>
      <c r="T47" s="13"/>
      <c r="U47" s="13"/>
      <c r="V47" s="13"/>
      <c r="W47" s="8"/>
      <c r="X47" s="8"/>
    </row>
    <row r="48" spans="1:24" ht="18" customHeight="1">
      <c r="A48" s="93" t="s">
        <v>49</v>
      </c>
      <c r="B48" s="57">
        <v>22.5</v>
      </c>
      <c r="C48" s="57">
        <v>26.9</v>
      </c>
      <c r="D48" s="57">
        <v>19.899999999999999</v>
      </c>
      <c r="E48" s="57">
        <v>22.5</v>
      </c>
      <c r="F48" s="57">
        <v>24.9</v>
      </c>
      <c r="G48" s="57"/>
      <c r="H48" s="57">
        <v>22.99</v>
      </c>
      <c r="I48" s="57"/>
      <c r="J48" s="57"/>
      <c r="K48" s="81"/>
      <c r="L48" s="56">
        <f t="shared" si="4"/>
        <v>19.899999999999999</v>
      </c>
      <c r="M48" s="57">
        <f t="shared" si="5"/>
        <v>26.9</v>
      </c>
      <c r="N48" s="57">
        <f t="shared" si="6"/>
        <v>23.281666666666666</v>
      </c>
      <c r="O48" s="63">
        <f t="shared" si="7"/>
        <v>0.35175879396984927</v>
      </c>
      <c r="P48" s="13"/>
      <c r="Q48" s="3"/>
      <c r="R48" s="13"/>
      <c r="S48" s="13"/>
      <c r="T48" s="13"/>
      <c r="U48" s="13"/>
      <c r="V48" s="13"/>
      <c r="W48" s="8"/>
      <c r="X48" s="8"/>
    </row>
    <row r="49" spans="1:24" ht="18" customHeight="1">
      <c r="A49" s="93" t="s">
        <v>50</v>
      </c>
      <c r="B49" s="57">
        <v>9.3000000000000007</v>
      </c>
      <c r="C49" s="57"/>
      <c r="D49" s="57">
        <v>6.99</v>
      </c>
      <c r="E49" s="57">
        <v>6.95</v>
      </c>
      <c r="F49" s="57">
        <v>7.79</v>
      </c>
      <c r="G49" s="57">
        <v>6.9</v>
      </c>
      <c r="H49" s="57">
        <v>7.68</v>
      </c>
      <c r="I49" s="57"/>
      <c r="J49" s="57"/>
      <c r="K49" s="81">
        <v>20.29</v>
      </c>
      <c r="L49" s="56">
        <f t="shared" si="4"/>
        <v>6.9</v>
      </c>
      <c r="M49" s="57">
        <f t="shared" si="5"/>
        <v>20.29</v>
      </c>
      <c r="N49" s="57">
        <f t="shared" si="6"/>
        <v>9.4142857142857146</v>
      </c>
      <c r="O49" s="63">
        <f t="shared" si="7"/>
        <v>1.9405797101449274</v>
      </c>
      <c r="P49" s="13"/>
      <c r="Q49" s="13"/>
      <c r="R49" s="13"/>
      <c r="S49" s="13"/>
      <c r="T49" s="13"/>
      <c r="U49" s="13"/>
      <c r="V49" s="13"/>
      <c r="W49" s="8"/>
      <c r="X49" s="8"/>
    </row>
    <row r="50" spans="1:24" ht="18" customHeight="1">
      <c r="A50" s="95" t="s">
        <v>51</v>
      </c>
      <c r="B50" s="61">
        <v>22.8</v>
      </c>
      <c r="C50" s="61"/>
      <c r="D50" s="61">
        <v>24.9</v>
      </c>
      <c r="E50" s="61">
        <v>29.89</v>
      </c>
      <c r="F50" s="61">
        <v>39.9</v>
      </c>
      <c r="G50" s="61"/>
      <c r="H50" s="61">
        <v>26.4</v>
      </c>
      <c r="I50" s="61"/>
      <c r="J50" s="61"/>
      <c r="K50" s="81"/>
      <c r="L50" s="80">
        <f t="shared" si="4"/>
        <v>22.8</v>
      </c>
      <c r="M50" s="61">
        <f t="shared" si="5"/>
        <v>39.9</v>
      </c>
      <c r="N50" s="61">
        <f t="shared" si="6"/>
        <v>28.778000000000002</v>
      </c>
      <c r="O50" s="71">
        <f t="shared" si="7"/>
        <v>0.74999999999999989</v>
      </c>
      <c r="P50" s="13"/>
      <c r="Q50" s="13"/>
      <c r="R50" s="13"/>
      <c r="S50" s="13"/>
      <c r="T50" s="13"/>
      <c r="U50" s="9"/>
      <c r="V50" s="9"/>
      <c r="W50" s="8"/>
      <c r="X50" s="8"/>
    </row>
    <row r="51" spans="1:24" ht="18" customHeight="1">
      <c r="A51" s="96" t="s">
        <v>54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2"/>
      <c r="P51" s="9"/>
      <c r="Q51" s="9"/>
      <c r="R51" s="13"/>
      <c r="S51" s="13"/>
      <c r="T51" s="13"/>
      <c r="U51" s="13"/>
      <c r="V51" s="9"/>
      <c r="W51" s="8"/>
      <c r="X51" s="8"/>
    </row>
    <row r="52" spans="1:24" ht="18" customHeight="1">
      <c r="A52" s="92" t="s">
        <v>52</v>
      </c>
      <c r="B52" s="66">
        <v>2.25</v>
      </c>
      <c r="C52" s="66">
        <v>2.39</v>
      </c>
      <c r="D52" s="66">
        <v>2.35</v>
      </c>
      <c r="E52" s="66">
        <v>2.19</v>
      </c>
      <c r="F52" s="66">
        <v>2.29</v>
      </c>
      <c r="G52" s="66">
        <v>2.39</v>
      </c>
      <c r="H52" s="66">
        <v>2.29</v>
      </c>
      <c r="I52" s="66">
        <v>2.48</v>
      </c>
      <c r="J52" s="66">
        <v>2.59</v>
      </c>
      <c r="K52" s="81">
        <v>2.99</v>
      </c>
      <c r="L52" s="79">
        <f>SMALL(B52:K52,1)</f>
        <v>2.19</v>
      </c>
      <c r="M52" s="66">
        <f>LARGE(B52:K52,1)</f>
        <v>2.99</v>
      </c>
      <c r="N52" s="66">
        <f>AVERAGE(B52:K52)</f>
        <v>2.4210000000000003</v>
      </c>
      <c r="O52" s="67">
        <f>(M52-L52)/L52</f>
        <v>0.36529680365296818</v>
      </c>
      <c r="P52" s="9"/>
      <c r="Q52" s="9"/>
      <c r="R52" s="13"/>
      <c r="S52" s="13"/>
      <c r="T52" s="13"/>
      <c r="U52" s="13"/>
      <c r="V52" s="9"/>
      <c r="W52" s="8"/>
      <c r="X52" s="8"/>
    </row>
    <row r="53" spans="1:24" ht="18" customHeight="1">
      <c r="A53" s="95" t="s">
        <v>98</v>
      </c>
      <c r="B53" s="61">
        <v>1.25</v>
      </c>
      <c r="C53" s="61">
        <v>1.35</v>
      </c>
      <c r="D53" s="61">
        <v>2.99</v>
      </c>
      <c r="E53" s="61">
        <v>3.45</v>
      </c>
      <c r="F53" s="61">
        <v>2.65</v>
      </c>
      <c r="G53" s="61">
        <v>2.89</v>
      </c>
      <c r="H53" s="61">
        <v>3.99</v>
      </c>
      <c r="I53" s="61">
        <v>1.49</v>
      </c>
      <c r="J53" s="61"/>
      <c r="K53" s="81">
        <v>1.89</v>
      </c>
      <c r="L53" s="80">
        <f>SMALL(B53:K53,1)</f>
        <v>1.25</v>
      </c>
      <c r="M53" s="61">
        <f>LARGE(B53:K53,1)</f>
        <v>3.99</v>
      </c>
      <c r="N53" s="61">
        <f>AVERAGE(B53:K53)</f>
        <v>2.4388888888888887</v>
      </c>
      <c r="O53" s="71">
        <f>(M53-L53)/L53</f>
        <v>2.1920000000000002</v>
      </c>
      <c r="P53" s="13"/>
      <c r="Q53" s="13"/>
      <c r="R53" s="13"/>
      <c r="S53" s="13"/>
      <c r="T53" s="13"/>
      <c r="U53" s="9"/>
      <c r="V53" s="13"/>
      <c r="W53" s="8"/>
      <c r="X53" s="8"/>
    </row>
    <row r="54" spans="1:24" ht="18" customHeight="1">
      <c r="A54" s="96" t="s">
        <v>55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5"/>
      <c r="P54" s="13"/>
      <c r="Q54" s="13"/>
      <c r="R54" s="13"/>
      <c r="S54" s="13"/>
      <c r="T54" s="13"/>
      <c r="U54" s="13"/>
      <c r="V54" s="13"/>
      <c r="W54" s="8"/>
      <c r="X54" s="8"/>
    </row>
    <row r="55" spans="1:24" ht="18" customHeight="1">
      <c r="A55" s="92" t="s">
        <v>56</v>
      </c>
      <c r="B55" s="66">
        <v>3.2</v>
      </c>
      <c r="C55" s="66">
        <v>3.79</v>
      </c>
      <c r="D55" s="66">
        <v>3.49</v>
      </c>
      <c r="E55" s="66">
        <v>4.38</v>
      </c>
      <c r="F55" s="66">
        <v>6.99</v>
      </c>
      <c r="G55" s="66">
        <v>3.99</v>
      </c>
      <c r="H55" s="66">
        <v>3.79</v>
      </c>
      <c r="I55" s="66">
        <v>6.78</v>
      </c>
      <c r="J55" s="66">
        <v>7.69</v>
      </c>
      <c r="K55" s="82">
        <v>5.99</v>
      </c>
      <c r="L55" s="83">
        <f>SMALL(B55:K55,1)</f>
        <v>3.2</v>
      </c>
      <c r="M55" s="66">
        <f>LARGE(B55:K55,1)</f>
        <v>7.69</v>
      </c>
      <c r="N55" s="66">
        <f>AVERAGE(B55:K55)</f>
        <v>5.0090000000000003</v>
      </c>
      <c r="O55" s="90">
        <f>(M55-L55)/L55</f>
        <v>1.403125</v>
      </c>
      <c r="P55" s="13"/>
      <c r="Q55" s="13"/>
      <c r="R55" s="9"/>
      <c r="S55" s="9"/>
      <c r="T55" s="9"/>
      <c r="U55" s="9"/>
      <c r="V55" s="13"/>
      <c r="W55" s="8"/>
      <c r="X55" s="8"/>
    </row>
    <row r="56" spans="1:24" ht="18" customHeight="1">
      <c r="A56" s="93" t="s">
        <v>57</v>
      </c>
      <c r="B56" s="57">
        <v>4.5999999999999996</v>
      </c>
      <c r="C56" s="57">
        <v>6.49</v>
      </c>
      <c r="D56" s="57">
        <v>5.99</v>
      </c>
      <c r="E56" s="57">
        <v>5.98</v>
      </c>
      <c r="F56" s="57"/>
      <c r="G56" s="57"/>
      <c r="H56" s="57">
        <v>6.09</v>
      </c>
      <c r="I56" s="57">
        <v>5.45</v>
      </c>
      <c r="J56" s="57">
        <v>6.59</v>
      </c>
      <c r="K56" s="81">
        <v>7.99</v>
      </c>
      <c r="L56" s="56">
        <f>SMALL(B56:K56,1)</f>
        <v>4.5999999999999996</v>
      </c>
      <c r="M56" s="57">
        <f>LARGE(B56:K56,1)</f>
        <v>7.99</v>
      </c>
      <c r="N56" s="57">
        <f>AVERAGE(B56:K56)</f>
        <v>6.1475</v>
      </c>
      <c r="O56" s="63">
        <f>(M56-L56)/L56</f>
        <v>0.73695652173913062</v>
      </c>
      <c r="P56" s="13"/>
      <c r="Q56" s="13"/>
      <c r="R56" s="13"/>
      <c r="S56" s="13"/>
      <c r="T56" s="13"/>
      <c r="U56" s="13"/>
      <c r="V56" s="13"/>
      <c r="W56" s="8"/>
      <c r="X56" s="8"/>
    </row>
    <row r="57" spans="1:24" ht="18" customHeight="1">
      <c r="A57" s="97" t="s">
        <v>58</v>
      </c>
      <c r="B57" s="60">
        <v>6.49</v>
      </c>
      <c r="C57" s="60">
        <v>7.99</v>
      </c>
      <c r="D57" s="61">
        <v>6.99</v>
      </c>
      <c r="E57" s="61">
        <v>7.98</v>
      </c>
      <c r="F57" s="61">
        <v>7.99</v>
      </c>
      <c r="G57" s="61">
        <v>8.99</v>
      </c>
      <c r="H57" s="61">
        <v>7.59</v>
      </c>
      <c r="I57" s="61">
        <v>7.98</v>
      </c>
      <c r="J57" s="61">
        <v>7.98</v>
      </c>
      <c r="K57" s="81">
        <v>6.98</v>
      </c>
      <c r="L57" s="80">
        <f>SMALL(B57:K57,1)</f>
        <v>6.49</v>
      </c>
      <c r="M57" s="61">
        <f>LARGE(B57:K57,1)</f>
        <v>8.99</v>
      </c>
      <c r="N57" s="61">
        <f>AVERAGE(B57:K57)</f>
        <v>7.6960000000000006</v>
      </c>
      <c r="O57" s="71">
        <f>(M57-L57)/L57</f>
        <v>0.38520801232665636</v>
      </c>
      <c r="P57" s="13"/>
      <c r="Q57" s="13"/>
      <c r="R57" s="13"/>
      <c r="S57" s="13"/>
      <c r="T57" s="13"/>
      <c r="U57" s="13"/>
      <c r="V57" s="13"/>
      <c r="W57" s="8"/>
      <c r="X57" s="8"/>
    </row>
    <row r="58" spans="1:24" ht="18" customHeight="1">
      <c r="A58" s="96" t="s">
        <v>59</v>
      </c>
      <c r="B58" s="74"/>
      <c r="C58" s="74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75"/>
      <c r="P58" s="13"/>
      <c r="Q58" s="13"/>
      <c r="R58" s="13"/>
      <c r="S58" s="13"/>
      <c r="T58" s="13"/>
      <c r="U58" s="13"/>
      <c r="V58" s="13"/>
      <c r="W58" s="8"/>
      <c r="X58" s="8"/>
    </row>
    <row r="59" spans="1:24" ht="18" customHeight="1">
      <c r="A59" s="99" t="s">
        <v>61</v>
      </c>
      <c r="B59" s="66"/>
      <c r="C59" s="66"/>
      <c r="D59" s="66">
        <v>12.99</v>
      </c>
      <c r="E59" s="66">
        <v>15.98</v>
      </c>
      <c r="F59" s="66">
        <v>12.9</v>
      </c>
      <c r="G59" s="66"/>
      <c r="H59" s="66">
        <v>14.98</v>
      </c>
      <c r="I59" s="66"/>
      <c r="J59" s="66"/>
      <c r="K59" s="81"/>
      <c r="L59" s="79">
        <f t="shared" ref="L59:L69" si="8">SMALL(B59:K59,1)</f>
        <v>12.9</v>
      </c>
      <c r="M59" s="66">
        <f t="shared" ref="M59:M72" si="9">LARGE(B59:K59,1)</f>
        <v>15.98</v>
      </c>
      <c r="N59" s="66">
        <f t="shared" ref="N59:N72" si="10">AVERAGE(B59:K59)</f>
        <v>14.212499999999999</v>
      </c>
      <c r="O59" s="67">
        <f t="shared" ref="O59:O72" si="11">(M59-L59)/L59</f>
        <v>0.23875968992248062</v>
      </c>
      <c r="P59" s="8"/>
      <c r="R59" s="13"/>
      <c r="S59" s="13"/>
      <c r="T59" s="13"/>
      <c r="U59" s="13"/>
      <c r="V59" s="13"/>
      <c r="W59" s="8"/>
      <c r="X59" s="8"/>
    </row>
    <row r="60" spans="1:24" ht="18" customHeight="1">
      <c r="A60" s="93" t="s">
        <v>62</v>
      </c>
      <c r="B60" s="57">
        <v>10.95</v>
      </c>
      <c r="C60" s="57">
        <v>15.9</v>
      </c>
      <c r="D60" s="66">
        <v>12.99</v>
      </c>
      <c r="E60" s="57">
        <v>15.98</v>
      </c>
      <c r="F60" s="66">
        <v>12.9</v>
      </c>
      <c r="G60" s="57">
        <v>15.99</v>
      </c>
      <c r="H60" s="57">
        <v>14.98</v>
      </c>
      <c r="I60" s="57"/>
      <c r="J60" s="57"/>
      <c r="K60" s="81"/>
      <c r="L60" s="56">
        <f t="shared" si="8"/>
        <v>10.95</v>
      </c>
      <c r="M60" s="57">
        <f t="shared" si="9"/>
        <v>15.99</v>
      </c>
      <c r="N60" s="57">
        <f t="shared" si="10"/>
        <v>14.241428571428573</v>
      </c>
      <c r="O60" s="63">
        <f t="shared" si="11"/>
        <v>0.46027397260273983</v>
      </c>
      <c r="P60" s="8"/>
      <c r="R60" s="13"/>
      <c r="S60" s="13"/>
      <c r="T60" s="13"/>
      <c r="U60" s="13"/>
      <c r="V60" s="13"/>
      <c r="W60" s="8"/>
      <c r="X60" s="8"/>
    </row>
    <row r="61" spans="1:24" ht="18" customHeight="1">
      <c r="A61" s="93" t="s">
        <v>63</v>
      </c>
      <c r="B61" s="57">
        <v>10.95</v>
      </c>
      <c r="C61" s="57">
        <v>15.9</v>
      </c>
      <c r="D61" s="66">
        <v>12.99</v>
      </c>
      <c r="E61" s="57">
        <v>15.98</v>
      </c>
      <c r="F61" s="66">
        <v>12.9</v>
      </c>
      <c r="G61" s="57">
        <v>15.99</v>
      </c>
      <c r="H61" s="57">
        <v>14.98</v>
      </c>
      <c r="I61" s="57"/>
      <c r="J61" s="57"/>
      <c r="K61" s="81"/>
      <c r="L61" s="56">
        <f t="shared" si="8"/>
        <v>10.95</v>
      </c>
      <c r="M61" s="57">
        <f t="shared" si="9"/>
        <v>15.99</v>
      </c>
      <c r="N61" s="57">
        <f t="shared" si="10"/>
        <v>14.241428571428573</v>
      </c>
      <c r="O61" s="63">
        <f t="shared" si="11"/>
        <v>0.46027397260273983</v>
      </c>
      <c r="P61" s="8"/>
      <c r="R61" s="13"/>
      <c r="S61" s="13"/>
      <c r="T61" s="13"/>
      <c r="U61" s="13"/>
      <c r="V61" s="13"/>
      <c r="W61" s="8"/>
      <c r="X61" s="8"/>
    </row>
    <row r="62" spans="1:24" ht="18" customHeight="1">
      <c r="A62" s="93" t="s">
        <v>64</v>
      </c>
      <c r="B62" s="57"/>
      <c r="C62" s="57"/>
      <c r="D62" s="66">
        <v>12.99</v>
      </c>
      <c r="E62" s="57"/>
      <c r="F62" s="57"/>
      <c r="G62" s="57"/>
      <c r="H62" s="57">
        <v>18.39</v>
      </c>
      <c r="I62" s="57"/>
      <c r="J62" s="57"/>
      <c r="K62" s="81"/>
      <c r="L62" s="56">
        <f t="shared" si="8"/>
        <v>12.99</v>
      </c>
      <c r="M62" s="57">
        <f t="shared" si="9"/>
        <v>18.39</v>
      </c>
      <c r="N62" s="57">
        <f t="shared" si="10"/>
        <v>15.690000000000001</v>
      </c>
      <c r="O62" s="63">
        <f t="shared" si="11"/>
        <v>0.41570438799076215</v>
      </c>
      <c r="P62" s="13"/>
      <c r="Q62" s="13"/>
      <c r="R62" s="13"/>
      <c r="S62" s="13"/>
      <c r="T62" s="13"/>
      <c r="U62" s="13"/>
      <c r="V62" s="13"/>
      <c r="W62" s="8"/>
      <c r="X62" s="8"/>
    </row>
    <row r="63" spans="1:24" ht="18" customHeight="1">
      <c r="A63" s="93" t="s">
        <v>65</v>
      </c>
      <c r="B63" s="57">
        <v>12.6</v>
      </c>
      <c r="C63" s="57"/>
      <c r="D63" s="66">
        <v>12.99</v>
      </c>
      <c r="E63" s="57">
        <v>17.850000000000001</v>
      </c>
      <c r="F63" s="57">
        <v>19.899999999999999</v>
      </c>
      <c r="G63" s="57"/>
      <c r="H63" s="57">
        <v>18.39</v>
      </c>
      <c r="I63" s="57"/>
      <c r="J63" s="57"/>
      <c r="K63" s="81"/>
      <c r="L63" s="56">
        <f t="shared" si="8"/>
        <v>12.6</v>
      </c>
      <c r="M63" s="57">
        <f t="shared" si="9"/>
        <v>19.899999999999999</v>
      </c>
      <c r="N63" s="57">
        <f t="shared" si="10"/>
        <v>16.345999999999997</v>
      </c>
      <c r="O63" s="63">
        <f t="shared" si="11"/>
        <v>0.57936507936507931</v>
      </c>
      <c r="P63" s="13"/>
      <c r="Q63" s="3"/>
      <c r="R63" s="13"/>
      <c r="S63" s="13"/>
      <c r="T63" s="13"/>
      <c r="U63" s="9"/>
      <c r="V63" s="9"/>
      <c r="W63" s="8"/>
      <c r="X63" s="8"/>
    </row>
    <row r="64" spans="1:24" ht="18" customHeight="1">
      <c r="A64" s="93" t="s">
        <v>66</v>
      </c>
      <c r="B64" s="57">
        <v>12.6</v>
      </c>
      <c r="C64" s="57">
        <v>15.9</v>
      </c>
      <c r="D64" s="66">
        <v>12.99</v>
      </c>
      <c r="E64" s="57">
        <v>17.850000000000001</v>
      </c>
      <c r="F64" s="57">
        <v>19.899999999999999</v>
      </c>
      <c r="G64" s="57"/>
      <c r="H64" s="57">
        <v>18.39</v>
      </c>
      <c r="I64" s="57"/>
      <c r="J64" s="57"/>
      <c r="K64" s="81"/>
      <c r="L64" s="56">
        <f t="shared" si="8"/>
        <v>12.6</v>
      </c>
      <c r="M64" s="57">
        <f t="shared" si="9"/>
        <v>19.899999999999999</v>
      </c>
      <c r="N64" s="57">
        <f t="shared" si="10"/>
        <v>16.271666666666668</v>
      </c>
      <c r="O64" s="63">
        <f t="shared" si="11"/>
        <v>0.57936507936507931</v>
      </c>
      <c r="P64" s="13"/>
      <c r="Q64" s="3"/>
      <c r="R64" s="13"/>
      <c r="S64" s="13"/>
      <c r="T64" s="13"/>
      <c r="U64" s="13"/>
      <c r="V64" s="9"/>
      <c r="W64" s="8"/>
      <c r="X64" s="8"/>
    </row>
    <row r="65" spans="1:24" ht="18" customHeight="1">
      <c r="A65" s="93" t="s">
        <v>67</v>
      </c>
      <c r="B65" s="57">
        <v>12.6</v>
      </c>
      <c r="C65" s="57">
        <v>15.9</v>
      </c>
      <c r="D65" s="66">
        <v>12.99</v>
      </c>
      <c r="E65" s="57">
        <v>17.850000000000001</v>
      </c>
      <c r="F65" s="57">
        <v>19.899999999999999</v>
      </c>
      <c r="G65" s="57"/>
      <c r="H65" s="57">
        <v>19.850000000000001</v>
      </c>
      <c r="I65" s="57"/>
      <c r="J65" s="57"/>
      <c r="K65" s="81"/>
      <c r="L65" s="56">
        <f t="shared" si="8"/>
        <v>12.6</v>
      </c>
      <c r="M65" s="57">
        <f t="shared" si="9"/>
        <v>19.899999999999999</v>
      </c>
      <c r="N65" s="57">
        <f t="shared" si="10"/>
        <v>16.515000000000001</v>
      </c>
      <c r="O65" s="63">
        <f t="shared" si="11"/>
        <v>0.57936507936507931</v>
      </c>
      <c r="P65" s="13"/>
      <c r="Q65" s="3"/>
      <c r="R65" s="13"/>
      <c r="S65" s="13"/>
      <c r="T65" s="13"/>
      <c r="U65" s="13"/>
      <c r="V65" s="9"/>
      <c r="W65" s="8"/>
      <c r="X65" s="8"/>
    </row>
    <row r="66" spans="1:24" ht="18" customHeight="1">
      <c r="A66" s="93" t="s">
        <v>68</v>
      </c>
      <c r="B66" s="57">
        <v>4.9000000000000004</v>
      </c>
      <c r="C66" s="57">
        <v>4.6900000000000004</v>
      </c>
      <c r="D66" s="57">
        <v>5.99</v>
      </c>
      <c r="E66" s="57">
        <v>5.49</v>
      </c>
      <c r="F66" s="57"/>
      <c r="G66" s="57">
        <v>5.39</v>
      </c>
      <c r="H66" s="57">
        <v>7.79</v>
      </c>
      <c r="I66" s="57">
        <v>6.58</v>
      </c>
      <c r="J66" s="57">
        <v>6.29</v>
      </c>
      <c r="K66" s="81">
        <v>5.89</v>
      </c>
      <c r="L66" s="56">
        <f t="shared" si="8"/>
        <v>4.6900000000000004</v>
      </c>
      <c r="M66" s="57">
        <f t="shared" si="9"/>
        <v>7.79</v>
      </c>
      <c r="N66" s="57">
        <f t="shared" si="10"/>
        <v>5.89</v>
      </c>
      <c r="O66" s="63">
        <f t="shared" si="11"/>
        <v>0.66098081023454147</v>
      </c>
      <c r="P66" s="13"/>
      <c r="Q66" s="13"/>
      <c r="R66" s="13"/>
      <c r="S66" s="13"/>
      <c r="T66" s="13"/>
      <c r="U66" s="9"/>
      <c r="V66" s="13"/>
      <c r="W66" s="8"/>
      <c r="X66" s="8"/>
    </row>
    <row r="67" spans="1:24" ht="18" customHeight="1">
      <c r="A67" s="93" t="s">
        <v>69</v>
      </c>
      <c r="B67" s="57">
        <v>5.98</v>
      </c>
      <c r="C67" s="57">
        <v>7.19</v>
      </c>
      <c r="D67" s="57">
        <v>7.59</v>
      </c>
      <c r="E67" s="57">
        <v>7.98</v>
      </c>
      <c r="F67" s="57"/>
      <c r="G67" s="57">
        <v>7.99</v>
      </c>
      <c r="H67" s="57">
        <v>8.2899999999999991</v>
      </c>
      <c r="I67" s="57">
        <v>8.9600000000000009</v>
      </c>
      <c r="J67" s="57"/>
      <c r="K67" s="81">
        <v>9.98</v>
      </c>
      <c r="L67" s="56">
        <f t="shared" si="8"/>
        <v>5.98</v>
      </c>
      <c r="M67" s="57">
        <f t="shared" si="9"/>
        <v>9.98</v>
      </c>
      <c r="N67" s="57">
        <f t="shared" si="10"/>
        <v>7.995000000000001</v>
      </c>
      <c r="O67" s="63">
        <f t="shared" si="11"/>
        <v>0.66889632107023411</v>
      </c>
      <c r="P67" s="9"/>
      <c r="Q67" s="9"/>
      <c r="R67" s="13"/>
      <c r="S67" s="13"/>
      <c r="T67" s="13"/>
      <c r="U67" s="13"/>
      <c r="V67" s="13"/>
      <c r="W67" s="8"/>
      <c r="X67" s="8"/>
    </row>
    <row r="68" spans="1:24" ht="18" customHeight="1">
      <c r="A68" s="93" t="s">
        <v>70</v>
      </c>
      <c r="B68" s="58">
        <v>17.2</v>
      </c>
      <c r="C68" s="58"/>
      <c r="D68" s="57">
        <v>18.5</v>
      </c>
      <c r="E68" s="57"/>
      <c r="F68" s="57">
        <v>19.899999999999999</v>
      </c>
      <c r="G68" s="57">
        <v>25.9</v>
      </c>
      <c r="H68" s="57"/>
      <c r="I68" s="57"/>
      <c r="J68" s="57"/>
      <c r="K68" s="81"/>
      <c r="L68" s="56">
        <f t="shared" si="8"/>
        <v>17.2</v>
      </c>
      <c r="M68" s="57">
        <f t="shared" si="9"/>
        <v>25.9</v>
      </c>
      <c r="N68" s="57">
        <f t="shared" si="10"/>
        <v>20.375</v>
      </c>
      <c r="O68" s="63">
        <f t="shared" si="11"/>
        <v>0.5058139534883721</v>
      </c>
      <c r="P68" s="9"/>
      <c r="Q68" s="9"/>
      <c r="R68" s="13"/>
      <c r="S68" s="9"/>
      <c r="T68" s="9"/>
      <c r="U68" s="9"/>
      <c r="V68" s="13"/>
      <c r="W68" s="8"/>
      <c r="X68" s="8"/>
    </row>
    <row r="69" spans="1:24" ht="18" customHeight="1">
      <c r="A69" s="94" t="s">
        <v>71</v>
      </c>
      <c r="B69" s="57"/>
      <c r="C69" s="57"/>
      <c r="D69" s="57"/>
      <c r="E69" s="57"/>
      <c r="F69" s="57"/>
      <c r="G69" s="57"/>
      <c r="H69" s="57"/>
      <c r="I69" s="57"/>
      <c r="J69" s="57"/>
      <c r="K69" s="81"/>
      <c r="L69" s="56" t="e">
        <f t="shared" si="8"/>
        <v>#NUM!</v>
      </c>
      <c r="M69" s="57" t="e">
        <f t="shared" si="9"/>
        <v>#NUM!</v>
      </c>
      <c r="N69" s="57" t="e">
        <f t="shared" si="10"/>
        <v>#DIV/0!</v>
      </c>
      <c r="O69" s="63" t="e">
        <f t="shared" si="11"/>
        <v>#NUM!</v>
      </c>
      <c r="P69" s="13"/>
      <c r="Q69" s="13"/>
      <c r="R69" s="13"/>
      <c r="S69" s="13"/>
      <c r="T69" s="13"/>
      <c r="U69" s="13"/>
      <c r="V69" s="13"/>
      <c r="W69" s="8"/>
      <c r="X69" s="8"/>
    </row>
    <row r="70" spans="1:24" ht="18" customHeight="1">
      <c r="A70" s="93" t="s">
        <v>72</v>
      </c>
      <c r="B70" s="57"/>
      <c r="C70" s="57">
        <v>6.49</v>
      </c>
      <c r="D70" s="57">
        <v>6.99</v>
      </c>
      <c r="E70" s="57">
        <v>7.45</v>
      </c>
      <c r="F70" s="57"/>
      <c r="G70" s="57"/>
      <c r="H70" s="57"/>
      <c r="I70" s="57"/>
      <c r="J70" s="57"/>
      <c r="K70" s="81"/>
      <c r="L70" s="56">
        <f>SMALL(B70:K70,1)</f>
        <v>6.49</v>
      </c>
      <c r="M70" s="57">
        <f t="shared" si="9"/>
        <v>7.45</v>
      </c>
      <c r="N70" s="57">
        <f t="shared" si="10"/>
        <v>6.9766666666666666</v>
      </c>
      <c r="O70" s="63">
        <f t="shared" si="11"/>
        <v>0.14791987673343604</v>
      </c>
      <c r="P70" s="13"/>
      <c r="Q70" s="13"/>
      <c r="R70" s="13"/>
      <c r="S70" s="13"/>
      <c r="T70" s="13"/>
      <c r="U70" s="13"/>
      <c r="V70" s="13"/>
      <c r="W70" s="8"/>
      <c r="X70" s="8"/>
    </row>
    <row r="71" spans="1:24" ht="18" customHeight="1">
      <c r="A71" s="93" t="s">
        <v>99</v>
      </c>
      <c r="B71" s="57">
        <v>8.3000000000000007</v>
      </c>
      <c r="C71" s="57">
        <v>9.9</v>
      </c>
      <c r="D71" s="57"/>
      <c r="E71" s="57">
        <v>9.98</v>
      </c>
      <c r="F71" s="57">
        <v>14.9</v>
      </c>
      <c r="G71" s="57"/>
      <c r="H71" s="57">
        <v>11.19</v>
      </c>
      <c r="I71" s="57"/>
      <c r="J71" s="57"/>
      <c r="K71" s="81"/>
      <c r="L71" s="56">
        <f>SMALL(B71:K71,1)</f>
        <v>8.3000000000000007</v>
      </c>
      <c r="M71" s="57">
        <f t="shared" si="9"/>
        <v>14.9</v>
      </c>
      <c r="N71" s="57">
        <f t="shared" si="10"/>
        <v>10.854000000000001</v>
      </c>
      <c r="O71" s="63">
        <f t="shared" si="11"/>
        <v>0.79518072289156616</v>
      </c>
      <c r="P71" s="13"/>
      <c r="Q71" s="13"/>
      <c r="R71" s="13"/>
      <c r="S71" s="13"/>
      <c r="T71" s="13"/>
      <c r="U71" s="13"/>
      <c r="V71" s="13"/>
      <c r="W71" s="8"/>
      <c r="X71" s="8"/>
    </row>
    <row r="72" spans="1:24" ht="18" customHeight="1">
      <c r="A72" s="93" t="s">
        <v>73</v>
      </c>
      <c r="B72" s="58">
        <v>22.8</v>
      </c>
      <c r="C72" s="58">
        <v>16.899999999999999</v>
      </c>
      <c r="D72" s="57">
        <v>32.9</v>
      </c>
      <c r="E72" s="57">
        <v>29.9</v>
      </c>
      <c r="F72" s="57">
        <v>39.9</v>
      </c>
      <c r="G72" s="57">
        <v>14.99</v>
      </c>
      <c r="H72" s="57">
        <v>21.29</v>
      </c>
      <c r="I72" s="57">
        <v>44.3</v>
      </c>
      <c r="J72" s="57">
        <v>14.98</v>
      </c>
      <c r="K72" s="81">
        <v>14.49</v>
      </c>
      <c r="L72" s="56">
        <f>SMALL(B72:K72,1)</f>
        <v>14.49</v>
      </c>
      <c r="M72" s="57">
        <f t="shared" si="9"/>
        <v>44.3</v>
      </c>
      <c r="N72" s="57">
        <f t="shared" si="10"/>
        <v>25.245000000000001</v>
      </c>
      <c r="O72" s="63">
        <f t="shared" si="11"/>
        <v>2.0572808833678393</v>
      </c>
      <c r="P72" s="13"/>
      <c r="Q72" s="13"/>
      <c r="R72" s="13"/>
      <c r="S72" s="13"/>
      <c r="T72" s="13"/>
      <c r="U72" s="13"/>
      <c r="V72" s="13"/>
      <c r="W72" s="8"/>
      <c r="X72" s="8"/>
    </row>
    <row r="73" spans="1:24" ht="18" customHeight="1">
      <c r="A73" s="20"/>
      <c r="B73" s="19"/>
      <c r="C73" s="1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64"/>
      <c r="P73" s="13"/>
      <c r="Q73" s="13"/>
      <c r="R73" s="13"/>
      <c r="S73" s="13"/>
      <c r="T73" s="13"/>
      <c r="U73" s="13"/>
      <c r="V73" s="13"/>
      <c r="W73" s="8"/>
      <c r="X73" s="8"/>
    </row>
    <row r="74" spans="1:24" ht="18" customHeight="1">
      <c r="A74" s="1" t="s">
        <v>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9"/>
      <c r="P74" s="13"/>
      <c r="Q74" s="13"/>
      <c r="R74" s="13"/>
      <c r="S74" s="13"/>
      <c r="T74" s="13"/>
      <c r="U74" s="13"/>
      <c r="V74" s="13"/>
      <c r="W74" s="8"/>
      <c r="X74" s="8"/>
    </row>
    <row r="75" spans="1:24" ht="18" customHeight="1">
      <c r="A75" s="22" t="s">
        <v>113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29"/>
      <c r="P75" s="13"/>
      <c r="Q75" s="13"/>
      <c r="R75" s="13"/>
      <c r="S75" s="13"/>
      <c r="T75" s="13"/>
      <c r="U75" s="13"/>
      <c r="V75" s="13"/>
      <c r="W75" s="8"/>
      <c r="X75" s="8"/>
    </row>
    <row r="76" spans="1:24" ht="18" customHeight="1">
      <c r="A76" s="14"/>
      <c r="B76" s="16"/>
      <c r="C76" s="1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29"/>
      <c r="P76" s="13"/>
      <c r="Q76" s="13"/>
      <c r="R76" s="13"/>
      <c r="S76" s="13"/>
      <c r="T76" s="13"/>
      <c r="U76" s="9"/>
      <c r="V76" s="9"/>
      <c r="W76" s="8"/>
      <c r="X76" s="8"/>
    </row>
    <row r="77" spans="1:24" ht="18" customHeight="1" thickBot="1">
      <c r="A77" s="4"/>
      <c r="P77" s="13"/>
      <c r="Q77" s="13"/>
      <c r="R77" s="13"/>
      <c r="S77" s="13"/>
      <c r="T77" s="13"/>
      <c r="U77" s="13"/>
      <c r="V77" s="9"/>
      <c r="W77" s="8"/>
      <c r="X77" s="8"/>
    </row>
    <row r="78" spans="1:24" ht="18" customHeight="1" thickTop="1" thickBot="1">
      <c r="A78" s="51"/>
      <c r="B78" s="55"/>
      <c r="C78" s="53"/>
      <c r="D78" s="53"/>
      <c r="E78" s="53" t="s">
        <v>6</v>
      </c>
      <c r="F78" s="53"/>
      <c r="G78" s="53"/>
      <c r="H78" s="53"/>
      <c r="I78" s="53"/>
      <c r="J78" s="53"/>
      <c r="K78" s="53"/>
      <c r="L78" s="108" t="s">
        <v>100</v>
      </c>
      <c r="M78" s="109"/>
      <c r="N78" s="109"/>
      <c r="O78" s="110"/>
      <c r="P78" s="13"/>
      <c r="Q78" s="13"/>
      <c r="R78" s="13"/>
      <c r="S78" s="13"/>
      <c r="T78" s="13"/>
      <c r="U78" s="13"/>
      <c r="V78" s="9"/>
      <c r="W78" s="8"/>
      <c r="X78" s="8"/>
    </row>
    <row r="79" spans="1:24" ht="18" customHeight="1" thickTop="1">
      <c r="A79" s="65" t="s">
        <v>2</v>
      </c>
      <c r="B79" s="77" t="s">
        <v>4</v>
      </c>
      <c r="C79" s="78" t="s">
        <v>96</v>
      </c>
      <c r="D79" s="77" t="s">
        <v>10</v>
      </c>
      <c r="E79" s="77" t="s">
        <v>0</v>
      </c>
      <c r="F79" s="101" t="s">
        <v>95</v>
      </c>
      <c r="G79" s="101" t="s">
        <v>11</v>
      </c>
      <c r="H79" s="103" t="s">
        <v>1</v>
      </c>
      <c r="I79" s="77" t="s">
        <v>108</v>
      </c>
      <c r="J79" s="77" t="s">
        <v>109</v>
      </c>
      <c r="K79" s="84" t="s">
        <v>110</v>
      </c>
      <c r="L79" s="89" t="s">
        <v>8</v>
      </c>
      <c r="M79" s="87" t="s">
        <v>7</v>
      </c>
      <c r="N79" s="88" t="s">
        <v>12</v>
      </c>
      <c r="O79" s="88" t="s">
        <v>9</v>
      </c>
      <c r="P79" s="13"/>
      <c r="Q79" s="13"/>
      <c r="R79" s="13"/>
      <c r="S79" s="13"/>
      <c r="T79" s="13"/>
      <c r="U79" s="13"/>
      <c r="V79" s="13"/>
      <c r="W79" s="8"/>
      <c r="X79" s="8"/>
    </row>
    <row r="80" spans="1:24" ht="18" customHeight="1">
      <c r="A80" s="68" t="s">
        <v>82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75"/>
      <c r="P80" s="13"/>
      <c r="Q80" s="13"/>
      <c r="R80" s="13"/>
      <c r="S80" s="13"/>
      <c r="T80" s="13"/>
      <c r="U80" s="13"/>
      <c r="V80" s="9"/>
      <c r="W80" s="8"/>
      <c r="X80" s="8"/>
    </row>
    <row r="81" spans="1:24" ht="18" customHeight="1">
      <c r="A81" s="92" t="s">
        <v>60</v>
      </c>
      <c r="B81" s="66">
        <v>1.59</v>
      </c>
      <c r="C81" s="66">
        <v>1.65</v>
      </c>
      <c r="D81" s="66">
        <v>1.65</v>
      </c>
      <c r="E81" s="66">
        <v>1.69</v>
      </c>
      <c r="F81" s="66">
        <v>1.65</v>
      </c>
      <c r="G81" s="66">
        <v>1.79</v>
      </c>
      <c r="H81" s="66">
        <v>1.39</v>
      </c>
      <c r="I81" s="66">
        <v>1.78</v>
      </c>
      <c r="J81" s="66">
        <v>1.79</v>
      </c>
      <c r="K81" s="81">
        <v>1.79</v>
      </c>
      <c r="L81" s="79">
        <f t="shared" ref="L81:L89" si="12">SMALL(B81:K81,1)</f>
        <v>1.39</v>
      </c>
      <c r="M81" s="66">
        <f t="shared" ref="M81:M89" si="13">LARGE(B81:K81,1)</f>
        <v>1.79</v>
      </c>
      <c r="N81" s="66">
        <f t="shared" ref="N81:N89" si="14">AVERAGE(B81:K81)</f>
        <v>1.677</v>
      </c>
      <c r="O81" s="67">
        <f t="shared" ref="O81:O89" si="15">(M81-L81)/L81</f>
        <v>0.28776978417266197</v>
      </c>
      <c r="P81" s="13"/>
      <c r="Q81" s="13"/>
      <c r="R81" s="13"/>
      <c r="S81" s="13"/>
      <c r="T81" s="13"/>
      <c r="U81" s="13"/>
      <c r="V81" s="13"/>
      <c r="W81" s="8"/>
      <c r="X81" s="8"/>
    </row>
    <row r="82" spans="1:24" ht="18" customHeight="1">
      <c r="A82" s="94" t="s">
        <v>74</v>
      </c>
      <c r="B82" s="58">
        <v>1.1200000000000001</v>
      </c>
      <c r="C82" s="58"/>
      <c r="D82" s="57">
        <v>1.19</v>
      </c>
      <c r="E82" s="57">
        <v>1.29</v>
      </c>
      <c r="F82" s="57">
        <v>1.19</v>
      </c>
      <c r="G82" s="57">
        <v>1.29</v>
      </c>
      <c r="H82" s="57">
        <v>1.29</v>
      </c>
      <c r="I82" s="57"/>
      <c r="J82" s="57">
        <v>1.45</v>
      </c>
      <c r="K82" s="81">
        <v>1.69</v>
      </c>
      <c r="L82" s="56">
        <f t="shared" si="12"/>
        <v>1.1200000000000001</v>
      </c>
      <c r="M82" s="57">
        <f t="shared" si="13"/>
        <v>1.69</v>
      </c>
      <c r="N82" s="57">
        <f t="shared" si="14"/>
        <v>1.31375</v>
      </c>
      <c r="O82" s="63">
        <f t="shared" si="15"/>
        <v>0.50892857142857129</v>
      </c>
      <c r="P82" s="13"/>
      <c r="Q82" s="13"/>
      <c r="R82" s="13"/>
      <c r="S82" s="13"/>
      <c r="T82" s="13"/>
      <c r="U82" s="13"/>
      <c r="V82" s="9"/>
      <c r="W82" s="8"/>
      <c r="X82" s="8"/>
    </row>
    <row r="83" spans="1:24" ht="18" customHeight="1">
      <c r="A83" s="93" t="s">
        <v>75</v>
      </c>
      <c r="B83" s="57">
        <v>2.0499999999999998</v>
      </c>
      <c r="C83" s="57">
        <v>1.99</v>
      </c>
      <c r="D83" s="57">
        <v>1.99</v>
      </c>
      <c r="E83" s="57">
        <v>2.19</v>
      </c>
      <c r="F83" s="57">
        <v>1.99</v>
      </c>
      <c r="G83" s="57"/>
      <c r="H83" s="57">
        <v>2.39</v>
      </c>
      <c r="I83" s="57"/>
      <c r="J83" s="57">
        <v>2.29</v>
      </c>
      <c r="K83" s="81">
        <v>2.4900000000000002</v>
      </c>
      <c r="L83" s="56">
        <f t="shared" si="12"/>
        <v>1.99</v>
      </c>
      <c r="M83" s="57">
        <f t="shared" si="13"/>
        <v>2.4900000000000002</v>
      </c>
      <c r="N83" s="57">
        <f t="shared" si="14"/>
        <v>2.1725000000000003</v>
      </c>
      <c r="O83" s="63">
        <f t="shared" si="15"/>
        <v>0.25125628140703526</v>
      </c>
      <c r="P83" s="13"/>
      <c r="Q83" s="13"/>
      <c r="R83" s="13"/>
      <c r="S83" s="13"/>
      <c r="T83" s="13"/>
      <c r="U83" s="9"/>
      <c r="V83" s="13"/>
      <c r="W83" s="8"/>
      <c r="X83" s="8"/>
    </row>
    <row r="84" spans="1:24" ht="18" customHeight="1">
      <c r="A84" s="93" t="s">
        <v>76</v>
      </c>
      <c r="B84" s="58">
        <v>1.85</v>
      </c>
      <c r="C84" s="58">
        <v>1.85</v>
      </c>
      <c r="D84" s="57">
        <v>1.85</v>
      </c>
      <c r="E84" s="57">
        <v>1.99</v>
      </c>
      <c r="F84" s="57">
        <v>1.85</v>
      </c>
      <c r="G84" s="57">
        <v>1.99</v>
      </c>
      <c r="H84" s="57">
        <v>1.99</v>
      </c>
      <c r="I84" s="57"/>
      <c r="J84" s="57">
        <v>1.99</v>
      </c>
      <c r="K84" s="81">
        <v>1.79</v>
      </c>
      <c r="L84" s="56">
        <f t="shared" si="12"/>
        <v>1.79</v>
      </c>
      <c r="M84" s="57">
        <f t="shared" si="13"/>
        <v>1.99</v>
      </c>
      <c r="N84" s="57">
        <f t="shared" si="14"/>
        <v>1.9055555555555559</v>
      </c>
      <c r="O84" s="63">
        <f t="shared" si="15"/>
        <v>0.11173184357541897</v>
      </c>
      <c r="P84" s="13"/>
      <c r="Q84" s="13"/>
      <c r="R84" s="13"/>
      <c r="S84" s="13"/>
      <c r="T84" s="13"/>
      <c r="U84" s="13"/>
      <c r="V84" s="13"/>
      <c r="W84" s="8"/>
      <c r="X84" s="8"/>
    </row>
    <row r="85" spans="1:24" ht="18" customHeight="1">
      <c r="A85" s="94" t="s">
        <v>77</v>
      </c>
      <c r="B85" s="58">
        <v>1.49</v>
      </c>
      <c r="C85" s="58">
        <v>1.39</v>
      </c>
      <c r="D85" s="57"/>
      <c r="E85" s="57">
        <v>1.49</v>
      </c>
      <c r="F85" s="57">
        <v>1.49</v>
      </c>
      <c r="G85" s="57"/>
      <c r="H85" s="57">
        <v>1.55</v>
      </c>
      <c r="I85" s="57">
        <v>1.48</v>
      </c>
      <c r="J85" s="57"/>
      <c r="K85" s="81">
        <v>1.49</v>
      </c>
      <c r="L85" s="56">
        <f t="shared" si="12"/>
        <v>1.39</v>
      </c>
      <c r="M85" s="57">
        <f t="shared" si="13"/>
        <v>1.55</v>
      </c>
      <c r="N85" s="57">
        <f t="shared" si="14"/>
        <v>1.4828571428571429</v>
      </c>
      <c r="O85" s="63">
        <f t="shared" si="15"/>
        <v>0.11510791366906487</v>
      </c>
      <c r="P85" s="13"/>
      <c r="Q85" s="13"/>
      <c r="R85" s="13"/>
      <c r="S85" s="9"/>
      <c r="T85" s="9"/>
      <c r="U85" s="9"/>
      <c r="V85" s="13"/>
      <c r="W85" s="8"/>
      <c r="X85" s="8"/>
    </row>
    <row r="86" spans="1:24" ht="18" customHeight="1">
      <c r="A86" s="94" t="s">
        <v>78</v>
      </c>
      <c r="B86" s="58">
        <v>1.4</v>
      </c>
      <c r="C86" s="58"/>
      <c r="D86" s="57"/>
      <c r="E86" s="57"/>
      <c r="F86" s="57">
        <v>1.39</v>
      </c>
      <c r="G86" s="57">
        <v>1.39</v>
      </c>
      <c r="H86" s="57">
        <v>1.48</v>
      </c>
      <c r="I86" s="57">
        <v>1.33</v>
      </c>
      <c r="J86" s="57"/>
      <c r="K86" s="81">
        <v>1.49</v>
      </c>
      <c r="L86" s="56">
        <f t="shared" si="12"/>
        <v>1.33</v>
      </c>
      <c r="M86" s="57">
        <f t="shared" si="13"/>
        <v>1.49</v>
      </c>
      <c r="N86" s="57">
        <f t="shared" si="14"/>
        <v>1.4133333333333333</v>
      </c>
      <c r="O86" s="63">
        <f t="shared" si="15"/>
        <v>0.12030075187969919</v>
      </c>
      <c r="P86" s="13"/>
      <c r="Q86" s="13"/>
      <c r="R86" s="13"/>
      <c r="S86" s="13"/>
      <c r="T86" s="13"/>
      <c r="U86" s="13"/>
      <c r="V86" s="13"/>
      <c r="W86" s="8"/>
      <c r="X86" s="8"/>
    </row>
    <row r="87" spans="1:24" ht="18" customHeight="1">
      <c r="A87" s="93" t="s">
        <v>79</v>
      </c>
      <c r="B87" s="57">
        <v>1.85</v>
      </c>
      <c r="C87" s="57">
        <v>1.73</v>
      </c>
      <c r="D87" s="57">
        <v>1.99</v>
      </c>
      <c r="E87" s="57">
        <v>1.78</v>
      </c>
      <c r="F87" s="57">
        <v>1.89</v>
      </c>
      <c r="G87" s="57">
        <v>1.89</v>
      </c>
      <c r="H87" s="57">
        <v>1.89</v>
      </c>
      <c r="I87" s="57">
        <v>1.85</v>
      </c>
      <c r="J87" s="57">
        <v>1.89</v>
      </c>
      <c r="K87" s="81">
        <v>1.99</v>
      </c>
      <c r="L87" s="56">
        <f t="shared" si="12"/>
        <v>1.73</v>
      </c>
      <c r="M87" s="57">
        <f t="shared" si="13"/>
        <v>1.99</v>
      </c>
      <c r="N87" s="57">
        <f t="shared" si="14"/>
        <v>1.875</v>
      </c>
      <c r="O87" s="63">
        <f t="shared" si="15"/>
        <v>0.15028901734104047</v>
      </c>
      <c r="P87" s="13"/>
      <c r="Q87" s="13"/>
      <c r="R87" s="13"/>
      <c r="S87" s="13"/>
      <c r="T87" s="13"/>
      <c r="U87" s="13"/>
      <c r="V87" s="13"/>
      <c r="W87" s="8"/>
      <c r="X87" s="8"/>
    </row>
    <row r="88" spans="1:24" ht="18" customHeight="1">
      <c r="A88" s="94" t="s">
        <v>80</v>
      </c>
      <c r="B88" s="58"/>
      <c r="C88" s="58">
        <v>3.99</v>
      </c>
      <c r="D88" s="57">
        <v>3.99</v>
      </c>
      <c r="E88" s="57">
        <v>4.25</v>
      </c>
      <c r="F88" s="57"/>
      <c r="G88" s="57">
        <v>4.25</v>
      </c>
      <c r="H88" s="57">
        <v>4.25</v>
      </c>
      <c r="I88" s="57"/>
      <c r="J88" s="57">
        <v>4.49</v>
      </c>
      <c r="K88" s="81">
        <v>4.6900000000000004</v>
      </c>
      <c r="L88" s="56">
        <f t="shared" si="12"/>
        <v>3.99</v>
      </c>
      <c r="M88" s="57">
        <f t="shared" si="13"/>
        <v>4.6900000000000004</v>
      </c>
      <c r="N88" s="57">
        <f t="shared" si="14"/>
        <v>4.2728571428571431</v>
      </c>
      <c r="O88" s="63">
        <f t="shared" si="15"/>
        <v>0.17543859649122812</v>
      </c>
      <c r="P88" s="13"/>
      <c r="Q88" s="13"/>
      <c r="R88" s="13"/>
      <c r="S88" s="13"/>
      <c r="T88" s="13"/>
      <c r="U88" s="13"/>
      <c r="V88" s="13"/>
      <c r="W88" s="8"/>
      <c r="X88" s="8"/>
    </row>
    <row r="89" spans="1:24" ht="18" customHeight="1">
      <c r="A89" s="97" t="s">
        <v>81</v>
      </c>
      <c r="B89" s="60"/>
      <c r="C89" s="60">
        <v>2.99</v>
      </c>
      <c r="D89" s="61">
        <v>4.99</v>
      </c>
      <c r="E89" s="61">
        <v>3.25</v>
      </c>
      <c r="F89" s="61"/>
      <c r="G89" s="61">
        <v>3.25</v>
      </c>
      <c r="H89" s="61">
        <v>3.25</v>
      </c>
      <c r="I89" s="61"/>
      <c r="J89" s="61">
        <v>3.49</v>
      </c>
      <c r="K89" s="81">
        <v>3.69</v>
      </c>
      <c r="L89" s="80">
        <f t="shared" si="12"/>
        <v>2.99</v>
      </c>
      <c r="M89" s="61">
        <f t="shared" si="13"/>
        <v>4.99</v>
      </c>
      <c r="N89" s="61">
        <f t="shared" si="14"/>
        <v>3.5585714285714287</v>
      </c>
      <c r="O89" s="71">
        <f t="shared" si="15"/>
        <v>0.66889632107023411</v>
      </c>
      <c r="P89" s="13"/>
      <c r="Q89" s="13"/>
      <c r="R89" s="13"/>
      <c r="S89" s="13"/>
      <c r="T89" s="13"/>
      <c r="U89" s="13"/>
      <c r="V89" s="13"/>
      <c r="W89" s="8"/>
      <c r="X89" s="8"/>
    </row>
    <row r="90" spans="1:24" ht="18" customHeight="1">
      <c r="A90" s="96" t="s">
        <v>83</v>
      </c>
      <c r="B90" s="69"/>
      <c r="C90" s="70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76"/>
      <c r="P90" s="13"/>
      <c r="Q90" s="13"/>
      <c r="R90" s="13"/>
      <c r="S90" s="13"/>
      <c r="T90" s="13"/>
      <c r="U90" s="13"/>
      <c r="V90" s="13"/>
      <c r="W90" s="8"/>
      <c r="X90" s="8"/>
    </row>
    <row r="91" spans="1:24" ht="18" customHeight="1">
      <c r="A91" s="92" t="s">
        <v>84</v>
      </c>
      <c r="B91" s="66">
        <v>3.99</v>
      </c>
      <c r="C91" s="66">
        <v>3.89</v>
      </c>
      <c r="D91" s="66">
        <v>3.99</v>
      </c>
      <c r="E91" s="66">
        <v>4.1900000000000004</v>
      </c>
      <c r="F91" s="66">
        <v>3.99</v>
      </c>
      <c r="G91" s="66">
        <v>4.3899999999999997</v>
      </c>
      <c r="H91" s="66">
        <v>4.68</v>
      </c>
      <c r="I91" s="66">
        <v>4.58</v>
      </c>
      <c r="J91" s="66">
        <v>4.9800000000000004</v>
      </c>
      <c r="K91" s="81">
        <v>4.79</v>
      </c>
      <c r="L91" s="79">
        <f>SMALL(B91:K91,1)</f>
        <v>3.89</v>
      </c>
      <c r="M91" s="66">
        <f>LARGE(B91:K91,1)</f>
        <v>4.9800000000000004</v>
      </c>
      <c r="N91" s="66">
        <f>AVERAGE(B91:K91)</f>
        <v>4.3470000000000004</v>
      </c>
      <c r="O91" s="67">
        <f>(M91-L91)/L91</f>
        <v>0.28020565552699234</v>
      </c>
      <c r="P91" s="13"/>
      <c r="Q91" s="13"/>
      <c r="R91" s="13"/>
      <c r="S91" s="13"/>
      <c r="T91" s="13"/>
      <c r="U91" s="13"/>
      <c r="V91" s="13"/>
      <c r="W91" s="8"/>
      <c r="X91" s="8"/>
    </row>
    <row r="92" spans="1:24" ht="18" customHeight="1">
      <c r="A92" s="93" t="s">
        <v>85</v>
      </c>
      <c r="B92" s="57">
        <v>3.64</v>
      </c>
      <c r="C92" s="57">
        <v>3.29</v>
      </c>
      <c r="D92" s="57">
        <v>3.29</v>
      </c>
      <c r="E92" s="57">
        <v>3.49</v>
      </c>
      <c r="F92" s="57">
        <v>3.29</v>
      </c>
      <c r="G92" s="57">
        <v>3.59</v>
      </c>
      <c r="H92" s="57">
        <v>3.68</v>
      </c>
      <c r="I92" s="57">
        <v>3.45</v>
      </c>
      <c r="J92" s="57">
        <v>4.59</v>
      </c>
      <c r="K92" s="81">
        <v>3.79</v>
      </c>
      <c r="L92" s="56">
        <f t="shared" ref="L92:L102" si="16">SMALL(B92:K92,1)</f>
        <v>3.29</v>
      </c>
      <c r="M92" s="57">
        <f t="shared" ref="M92:M102" si="17">LARGE(B92:K92,1)</f>
        <v>4.59</v>
      </c>
      <c r="N92" s="57">
        <f t="shared" ref="N92:N102" si="18">AVERAGE(B92:K92)</f>
        <v>3.6100000000000003</v>
      </c>
      <c r="O92" s="63">
        <f t="shared" ref="O92:O102" si="19">(M92-L92)/L92</f>
        <v>0.39513677811550146</v>
      </c>
      <c r="P92" s="13"/>
      <c r="Q92" s="13"/>
      <c r="R92" s="13"/>
      <c r="S92" s="13"/>
      <c r="T92" s="13"/>
      <c r="U92" s="13"/>
      <c r="V92" s="13"/>
      <c r="W92" s="8"/>
      <c r="X92" s="8"/>
    </row>
    <row r="93" spans="1:24" ht="18" customHeight="1">
      <c r="A93" s="93" t="s">
        <v>86</v>
      </c>
      <c r="B93" s="57">
        <v>2.25</v>
      </c>
      <c r="C93" s="57">
        <v>1.99</v>
      </c>
      <c r="D93" s="57">
        <v>1.99</v>
      </c>
      <c r="E93" s="57">
        <v>2.1800000000000002</v>
      </c>
      <c r="F93" s="57"/>
      <c r="G93" s="57">
        <v>2.29</v>
      </c>
      <c r="H93" s="57">
        <v>2.29</v>
      </c>
      <c r="I93" s="57">
        <v>2.2599999999999998</v>
      </c>
      <c r="J93" s="57">
        <v>2.15</v>
      </c>
      <c r="K93" s="81">
        <v>2.29</v>
      </c>
      <c r="L93" s="56">
        <f t="shared" si="16"/>
        <v>1.99</v>
      </c>
      <c r="M93" s="57">
        <f t="shared" si="17"/>
        <v>2.29</v>
      </c>
      <c r="N93" s="57">
        <f t="shared" si="18"/>
        <v>2.1877777777777774</v>
      </c>
      <c r="O93" s="63">
        <f t="shared" si="19"/>
        <v>0.15075376884422112</v>
      </c>
      <c r="P93" s="13"/>
      <c r="Q93" s="13"/>
      <c r="R93" s="13"/>
      <c r="S93" s="13"/>
      <c r="T93" s="13"/>
      <c r="U93" s="13"/>
      <c r="V93" s="13"/>
      <c r="W93" s="8"/>
      <c r="X93" s="8"/>
    </row>
    <row r="94" spans="1:24" ht="18" customHeight="1">
      <c r="A94" s="93" t="s">
        <v>87</v>
      </c>
      <c r="B94" s="57">
        <v>3.6</v>
      </c>
      <c r="C94" s="57">
        <v>3.69</v>
      </c>
      <c r="D94" s="57">
        <v>3.69</v>
      </c>
      <c r="E94" s="57">
        <v>3.79</v>
      </c>
      <c r="F94" s="57">
        <v>3.49</v>
      </c>
      <c r="G94" s="57">
        <v>3.79</v>
      </c>
      <c r="H94" s="57">
        <v>3.89</v>
      </c>
      <c r="I94" s="57">
        <v>3.88</v>
      </c>
      <c r="J94" s="57">
        <v>3.99</v>
      </c>
      <c r="K94" s="81">
        <v>2.4900000000000002</v>
      </c>
      <c r="L94" s="56">
        <f t="shared" si="16"/>
        <v>2.4900000000000002</v>
      </c>
      <c r="M94" s="57">
        <f t="shared" si="17"/>
        <v>3.99</v>
      </c>
      <c r="N94" s="57">
        <f t="shared" si="18"/>
        <v>3.63</v>
      </c>
      <c r="O94" s="63">
        <f t="shared" si="19"/>
        <v>0.60240963855421681</v>
      </c>
      <c r="P94" s="13"/>
      <c r="Q94" s="13"/>
      <c r="R94" s="9"/>
      <c r="S94" s="13"/>
      <c r="T94" s="13"/>
      <c r="U94" s="13"/>
      <c r="V94" s="13"/>
      <c r="W94" s="8"/>
      <c r="X94" s="8"/>
    </row>
    <row r="95" spans="1:24" ht="18" customHeight="1">
      <c r="A95" s="93" t="s">
        <v>88</v>
      </c>
      <c r="B95" s="57">
        <v>2.69</v>
      </c>
      <c r="C95" s="57">
        <v>2.69</v>
      </c>
      <c r="D95" s="57">
        <v>2.89</v>
      </c>
      <c r="E95" s="57">
        <v>2.69</v>
      </c>
      <c r="F95" s="57">
        <v>2.69</v>
      </c>
      <c r="G95" s="57">
        <v>2.69</v>
      </c>
      <c r="H95" s="57">
        <v>2.8</v>
      </c>
      <c r="I95" s="57">
        <v>2.63</v>
      </c>
      <c r="J95" s="57">
        <v>3.98</v>
      </c>
      <c r="K95" s="81">
        <v>2.69</v>
      </c>
      <c r="L95" s="56">
        <f t="shared" si="16"/>
        <v>2.63</v>
      </c>
      <c r="M95" s="57">
        <f t="shared" si="17"/>
        <v>3.98</v>
      </c>
      <c r="N95" s="57">
        <f t="shared" si="18"/>
        <v>2.8440000000000003</v>
      </c>
      <c r="O95" s="63">
        <f t="shared" si="19"/>
        <v>0.51330798479087458</v>
      </c>
      <c r="P95" s="13"/>
      <c r="Q95" s="13"/>
      <c r="R95" s="13"/>
      <c r="S95" s="13"/>
      <c r="T95" s="13"/>
      <c r="U95" s="13"/>
      <c r="V95" s="13"/>
      <c r="W95" s="8"/>
      <c r="X95" s="8"/>
    </row>
    <row r="96" spans="1:24" ht="18" customHeight="1">
      <c r="A96" s="93" t="s">
        <v>89</v>
      </c>
      <c r="B96" s="57">
        <v>3.6</v>
      </c>
      <c r="C96" s="57">
        <v>3.69</v>
      </c>
      <c r="D96" s="57">
        <v>3.69</v>
      </c>
      <c r="E96" s="57">
        <v>3.29</v>
      </c>
      <c r="F96" s="57">
        <v>3.49</v>
      </c>
      <c r="G96" s="57">
        <v>3.79</v>
      </c>
      <c r="H96" s="57">
        <v>3.89</v>
      </c>
      <c r="I96" s="57">
        <v>3.88</v>
      </c>
      <c r="J96" s="57">
        <v>3.99</v>
      </c>
      <c r="K96" s="81">
        <v>4.1900000000000004</v>
      </c>
      <c r="L96" s="56">
        <f t="shared" si="16"/>
        <v>3.29</v>
      </c>
      <c r="M96" s="57">
        <f t="shared" si="17"/>
        <v>4.1900000000000004</v>
      </c>
      <c r="N96" s="57">
        <f t="shared" si="18"/>
        <v>3.7499999999999991</v>
      </c>
      <c r="O96" s="63">
        <f t="shared" si="19"/>
        <v>0.27355623100303961</v>
      </c>
      <c r="P96" s="13"/>
      <c r="Q96" s="13"/>
      <c r="R96" s="13"/>
      <c r="S96" s="13"/>
      <c r="T96" s="13"/>
      <c r="U96" s="13"/>
      <c r="V96" s="13"/>
      <c r="W96" s="8"/>
      <c r="X96" s="8"/>
    </row>
    <row r="97" spans="1:24" ht="18" customHeight="1">
      <c r="A97" s="93" t="s">
        <v>90</v>
      </c>
      <c r="B97" s="58"/>
      <c r="C97" s="58"/>
      <c r="D97" s="57"/>
      <c r="E97" s="57"/>
      <c r="F97" s="57">
        <v>2.35</v>
      </c>
      <c r="G97" s="57"/>
      <c r="H97" s="57"/>
      <c r="I97" s="57"/>
      <c r="J97" s="57"/>
      <c r="K97" s="81"/>
      <c r="L97" s="56">
        <f t="shared" si="16"/>
        <v>2.35</v>
      </c>
      <c r="M97" s="57">
        <f t="shared" si="17"/>
        <v>2.35</v>
      </c>
      <c r="N97" s="57">
        <f t="shared" si="18"/>
        <v>2.35</v>
      </c>
      <c r="O97" s="63">
        <f t="shared" si="19"/>
        <v>0</v>
      </c>
      <c r="P97" s="13"/>
      <c r="Q97" s="13"/>
      <c r="R97" s="13"/>
      <c r="S97" s="13"/>
      <c r="T97" s="13"/>
      <c r="U97" s="13"/>
      <c r="V97" s="13"/>
      <c r="W97" s="8"/>
      <c r="X97" s="8"/>
    </row>
    <row r="98" spans="1:24" ht="18" customHeight="1">
      <c r="A98" s="94" t="s">
        <v>91</v>
      </c>
      <c r="B98" s="57">
        <v>3.69</v>
      </c>
      <c r="C98" s="57">
        <v>3.29</v>
      </c>
      <c r="D98" s="57">
        <v>3.29</v>
      </c>
      <c r="E98" s="57">
        <v>3.49</v>
      </c>
      <c r="F98" s="57">
        <v>3.29</v>
      </c>
      <c r="G98" s="57">
        <v>3.49</v>
      </c>
      <c r="H98" s="57">
        <v>3.68</v>
      </c>
      <c r="I98" s="57">
        <v>3.58</v>
      </c>
      <c r="J98" s="57">
        <v>3.98</v>
      </c>
      <c r="K98" s="81">
        <v>3.79</v>
      </c>
      <c r="L98" s="56">
        <f t="shared" si="16"/>
        <v>3.29</v>
      </c>
      <c r="M98" s="57">
        <f t="shared" si="17"/>
        <v>3.98</v>
      </c>
      <c r="N98" s="57">
        <f t="shared" si="18"/>
        <v>3.5569999999999999</v>
      </c>
      <c r="O98" s="63">
        <f t="shared" si="19"/>
        <v>0.20972644376899693</v>
      </c>
      <c r="P98" s="13"/>
      <c r="Q98" s="13"/>
      <c r="R98" s="13"/>
      <c r="S98" s="13"/>
      <c r="T98" s="13"/>
      <c r="U98" s="13"/>
      <c r="V98" s="13"/>
      <c r="W98" s="8"/>
      <c r="X98" s="8"/>
    </row>
    <row r="99" spans="1:24" ht="18" customHeight="1">
      <c r="A99" s="93" t="s">
        <v>92</v>
      </c>
      <c r="B99" s="57"/>
      <c r="C99" s="57">
        <v>2.79</v>
      </c>
      <c r="D99" s="57"/>
      <c r="E99" s="57">
        <v>2.79</v>
      </c>
      <c r="F99" s="57"/>
      <c r="G99" s="57">
        <v>2.79</v>
      </c>
      <c r="H99" s="57">
        <v>2.79</v>
      </c>
      <c r="I99" s="57">
        <v>2.78</v>
      </c>
      <c r="J99" s="57"/>
      <c r="K99" s="81">
        <v>2.99</v>
      </c>
      <c r="L99" s="56">
        <f t="shared" si="16"/>
        <v>2.78</v>
      </c>
      <c r="M99" s="57">
        <f t="shared" si="17"/>
        <v>2.99</v>
      </c>
      <c r="N99" s="57">
        <f t="shared" si="18"/>
        <v>2.8216666666666668</v>
      </c>
      <c r="O99" s="63">
        <f t="shared" si="19"/>
        <v>7.5539568345323896E-2</v>
      </c>
      <c r="P99" s="13"/>
      <c r="Q99" s="13"/>
      <c r="R99" s="13"/>
      <c r="S99" s="13"/>
      <c r="T99" s="13"/>
      <c r="U99" s="13"/>
      <c r="V99" s="13"/>
      <c r="W99" s="8"/>
      <c r="X99" s="8"/>
    </row>
    <row r="100" spans="1:24" ht="18" customHeight="1">
      <c r="A100" s="93" t="s">
        <v>101</v>
      </c>
      <c r="B100" s="57">
        <v>2.6</v>
      </c>
      <c r="C100" s="57">
        <v>2.89</v>
      </c>
      <c r="D100" s="57">
        <v>2.99</v>
      </c>
      <c r="E100" s="57"/>
      <c r="F100" s="57"/>
      <c r="G100" s="57"/>
      <c r="H100" s="57">
        <v>2.78</v>
      </c>
      <c r="I100" s="57"/>
      <c r="J100" s="57">
        <v>3.99</v>
      </c>
      <c r="K100" s="81">
        <v>2.79</v>
      </c>
      <c r="L100" s="56">
        <f t="shared" si="16"/>
        <v>2.6</v>
      </c>
      <c r="M100" s="57">
        <f t="shared" si="17"/>
        <v>3.99</v>
      </c>
      <c r="N100" s="57">
        <f t="shared" si="18"/>
        <v>3.0066666666666664</v>
      </c>
      <c r="O100" s="63">
        <f t="shared" si="19"/>
        <v>0.5346153846153846</v>
      </c>
      <c r="P100" s="13"/>
      <c r="Q100" s="13"/>
      <c r="W100" s="8"/>
      <c r="X100" s="8"/>
    </row>
    <row r="101" spans="1:24" ht="18" customHeight="1">
      <c r="A101" s="93" t="s">
        <v>93</v>
      </c>
      <c r="B101" s="57"/>
      <c r="C101" s="57">
        <v>3.69</v>
      </c>
      <c r="D101" s="57">
        <v>3.49</v>
      </c>
      <c r="E101" s="57">
        <v>3.79</v>
      </c>
      <c r="F101" s="57"/>
      <c r="G101" s="57">
        <v>3.79</v>
      </c>
      <c r="H101" s="57">
        <v>3.89</v>
      </c>
      <c r="I101" s="57"/>
      <c r="J101" s="57"/>
      <c r="K101" s="81">
        <v>4.1900000000000004</v>
      </c>
      <c r="L101" s="56">
        <f t="shared" si="16"/>
        <v>3.49</v>
      </c>
      <c r="M101" s="57">
        <f t="shared" si="17"/>
        <v>4.1900000000000004</v>
      </c>
      <c r="N101" s="57">
        <f t="shared" si="18"/>
        <v>3.8066666666666666</v>
      </c>
      <c r="O101" s="63">
        <f t="shared" si="19"/>
        <v>0.20057306590257884</v>
      </c>
      <c r="P101" s="13"/>
      <c r="Q101" s="13"/>
      <c r="W101" s="8"/>
      <c r="X101" s="8"/>
    </row>
    <row r="102" spans="1:24" ht="18" customHeight="1">
      <c r="A102" s="93" t="s">
        <v>94</v>
      </c>
      <c r="B102" s="57">
        <v>3.99</v>
      </c>
      <c r="C102" s="57">
        <v>3.89</v>
      </c>
      <c r="D102" s="57">
        <v>3.99</v>
      </c>
      <c r="E102" s="57">
        <v>4.1900000000000004</v>
      </c>
      <c r="F102" s="57"/>
      <c r="G102" s="57">
        <v>3.99</v>
      </c>
      <c r="H102" s="57">
        <v>4.68</v>
      </c>
      <c r="I102" s="57">
        <v>4.58</v>
      </c>
      <c r="J102" s="57">
        <v>4.9800000000000004</v>
      </c>
      <c r="K102" s="81">
        <v>4.79</v>
      </c>
      <c r="L102" s="56">
        <f t="shared" si="16"/>
        <v>3.89</v>
      </c>
      <c r="M102" s="57">
        <f t="shared" si="17"/>
        <v>4.9800000000000004</v>
      </c>
      <c r="N102" s="57">
        <f t="shared" si="18"/>
        <v>4.3422222222222224</v>
      </c>
      <c r="O102" s="63">
        <f t="shared" si="19"/>
        <v>0.28020565552699234</v>
      </c>
      <c r="P102" s="8"/>
      <c r="W102" s="8"/>
      <c r="X102" s="8"/>
    </row>
    <row r="103" spans="1:24" ht="18" customHeight="1">
      <c r="K103" s="4" t="s">
        <v>111</v>
      </c>
      <c r="W103" s="8"/>
      <c r="X103" s="8"/>
    </row>
    <row r="104" spans="1:24" ht="18" customHeight="1">
      <c r="B104" s="4">
        <f t="shared" ref="B104:O104" si="20">SUM(B7:B102)</f>
        <v>595.07000000000028</v>
      </c>
      <c r="C104" s="4">
        <f t="shared" si="20"/>
        <v>495.71999999999991</v>
      </c>
      <c r="D104" s="4">
        <f t="shared" si="20"/>
        <v>681.20000000000016</v>
      </c>
      <c r="E104" s="4">
        <f t="shared" si="20"/>
        <v>627.00000000000023</v>
      </c>
      <c r="F104" s="4">
        <f t="shared" si="20"/>
        <v>747.44999999999959</v>
      </c>
      <c r="G104" s="4">
        <f t="shared" si="20"/>
        <v>439.85000000000008</v>
      </c>
      <c r="H104" s="4">
        <f t="shared" si="20"/>
        <v>607.84999999999957</v>
      </c>
      <c r="I104" s="4">
        <f t="shared" si="20"/>
        <v>274.57999999999993</v>
      </c>
      <c r="J104" s="4">
        <f t="shared" si="20"/>
        <v>217.76999999999995</v>
      </c>
      <c r="K104" s="4">
        <f t="shared" si="20"/>
        <v>238.26999999999995</v>
      </c>
      <c r="L104" s="4" t="e">
        <f t="shared" si="20"/>
        <v>#NUM!</v>
      </c>
      <c r="M104" s="4" t="e">
        <f t="shared" si="20"/>
        <v>#NUM!</v>
      </c>
      <c r="N104" s="4" t="e">
        <f t="shared" si="20"/>
        <v>#DIV/0!</v>
      </c>
      <c r="O104" s="4" t="e">
        <f t="shared" si="20"/>
        <v>#NUM!</v>
      </c>
      <c r="W104" s="8"/>
      <c r="X104" s="8"/>
    </row>
    <row r="105" spans="1:24" ht="18" customHeight="1">
      <c r="W105" s="8"/>
      <c r="X105" s="8"/>
    </row>
    <row r="106" spans="1:24" ht="18" customHeight="1">
      <c r="A106" s="14"/>
      <c r="B106" s="16"/>
      <c r="C106" s="2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29"/>
      <c r="W106" s="8"/>
      <c r="X106" s="8"/>
    </row>
    <row r="107" spans="1:24" ht="18" customHeight="1">
      <c r="A107" s="47"/>
      <c r="B107" s="13"/>
      <c r="C107" s="25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29"/>
      <c r="W107" s="8"/>
      <c r="X107" s="8"/>
    </row>
    <row r="108" spans="1:24" ht="18" customHeight="1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29"/>
      <c r="W108" s="8"/>
      <c r="X108" s="8"/>
    </row>
    <row r="109" spans="1:24" ht="18" customHeight="1">
      <c r="A109" s="1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29"/>
      <c r="W109" s="8"/>
      <c r="X109" s="8"/>
    </row>
    <row r="110" spans="1:24" ht="18" customHeight="1">
      <c r="A110" s="1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29"/>
      <c r="W110" s="8"/>
      <c r="X110" s="8"/>
    </row>
    <row r="111" spans="1:24" ht="18" customHeight="1">
      <c r="A111" s="1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29"/>
      <c r="W111" s="8"/>
      <c r="X111" s="8"/>
    </row>
    <row r="112" spans="1:24" ht="18" customHeight="1">
      <c r="A112" s="1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29"/>
      <c r="W112" s="8"/>
      <c r="X112" s="8"/>
    </row>
    <row r="113" spans="1:24" ht="18" customHeight="1">
      <c r="A113" s="17"/>
      <c r="B113" s="16"/>
      <c r="C113" s="16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29"/>
      <c r="W113" s="8"/>
      <c r="X113" s="8"/>
    </row>
    <row r="114" spans="1:24" ht="18" customHeight="1">
      <c r="A114" s="1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29"/>
      <c r="W114" s="8"/>
      <c r="X114" s="8"/>
    </row>
    <row r="115" spans="1:24" ht="18" customHeight="1">
      <c r="A115" s="14"/>
      <c r="B115" s="16"/>
      <c r="C115" s="16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29"/>
      <c r="W115" s="8"/>
      <c r="X115" s="8"/>
    </row>
    <row r="116" spans="1:24" ht="18" customHeight="1">
      <c r="A116" s="17"/>
      <c r="B116" s="16"/>
      <c r="C116" s="16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29"/>
      <c r="W116" s="8"/>
      <c r="X116" s="8"/>
    </row>
    <row r="117" spans="1:24" ht="18" customHeight="1">
      <c r="A117" s="14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29"/>
      <c r="W117" s="8"/>
      <c r="X117" s="8"/>
    </row>
    <row r="118" spans="1:24" ht="18" customHeight="1">
      <c r="A118" s="14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9"/>
      <c r="W118" s="8"/>
      <c r="X118" s="8"/>
    </row>
    <row r="119" spans="1:24" ht="18" customHeight="1">
      <c r="A119" s="17"/>
      <c r="B119" s="16"/>
      <c r="C119" s="16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9"/>
      <c r="W119" s="8"/>
      <c r="X119" s="8"/>
    </row>
    <row r="120" spans="1:24" ht="18" customHeight="1">
      <c r="A120" s="1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29"/>
      <c r="W120" s="8"/>
      <c r="X120" s="8"/>
    </row>
    <row r="121" spans="1:24" ht="18" customHeight="1">
      <c r="A121" s="49"/>
      <c r="B121" s="16"/>
      <c r="C121" s="16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29"/>
      <c r="W121" s="8"/>
      <c r="X121" s="8"/>
    </row>
    <row r="122" spans="1:24" ht="18" customHeight="1">
      <c r="A122" s="17"/>
      <c r="B122" s="16"/>
      <c r="C122" s="16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29"/>
      <c r="W122" s="8"/>
      <c r="X122" s="8"/>
    </row>
    <row r="123" spans="1:24" ht="18" customHeight="1">
      <c r="A123" s="17"/>
      <c r="B123" s="16"/>
      <c r="C123" s="16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29"/>
      <c r="W123" s="8"/>
      <c r="X123" s="8"/>
    </row>
    <row r="124" spans="1:24" ht="18" customHeight="1">
      <c r="A124" s="17"/>
      <c r="B124" s="16"/>
      <c r="C124" s="16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29"/>
      <c r="W124" s="8"/>
      <c r="X124" s="8"/>
    </row>
    <row r="125" spans="1:24" ht="18" customHeight="1">
      <c r="W125" s="8"/>
      <c r="X125" s="8"/>
    </row>
    <row r="126" spans="1:24" ht="18" customHeight="1">
      <c r="A126" s="1" t="s">
        <v>3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W126" s="8"/>
      <c r="X126" s="8"/>
    </row>
    <row r="127" spans="1:24" ht="18" customHeight="1">
      <c r="A127" s="22" t="s">
        <v>113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W127" s="8"/>
      <c r="X127" s="8"/>
    </row>
    <row r="128" spans="1:24" ht="18" customHeight="1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W128" s="8"/>
      <c r="X128" s="8"/>
    </row>
    <row r="129" spans="1:24" ht="18" customHeight="1">
      <c r="D129" s="5" t="s">
        <v>13</v>
      </c>
      <c r="O129" s="8"/>
      <c r="W129" s="8"/>
      <c r="X129" s="8"/>
    </row>
    <row r="130" spans="1:24" ht="18" customHeight="1">
      <c r="W130" s="8"/>
      <c r="X130" s="8"/>
    </row>
    <row r="131" spans="1:24" ht="18" customHeight="1">
      <c r="W131" s="8"/>
      <c r="X131" s="8"/>
    </row>
    <row r="132" spans="1:24" ht="18" customHeight="1">
      <c r="A132" s="30" t="s">
        <v>14</v>
      </c>
      <c r="B132" s="6" t="s">
        <v>4</v>
      </c>
      <c r="C132" s="23" t="s">
        <v>96</v>
      </c>
      <c r="D132" s="6" t="s">
        <v>10</v>
      </c>
      <c r="E132" s="6" t="s">
        <v>0</v>
      </c>
      <c r="F132" s="6"/>
      <c r="G132" s="6"/>
      <c r="H132" s="6"/>
      <c r="I132" s="6" t="s">
        <v>95</v>
      </c>
      <c r="J132" s="6" t="s">
        <v>11</v>
      </c>
      <c r="K132" s="6" t="s">
        <v>1</v>
      </c>
      <c r="L132" s="9"/>
      <c r="M132" s="9"/>
      <c r="N132" s="15"/>
      <c r="O132" s="15"/>
      <c r="W132" s="8"/>
      <c r="X132" s="8"/>
    </row>
    <row r="133" spans="1:24" ht="18" customHeight="1">
      <c r="A133" s="11" t="s">
        <v>15</v>
      </c>
      <c r="B133" s="26"/>
      <c r="C133" s="26"/>
      <c r="D133" s="26"/>
      <c r="E133" s="26"/>
      <c r="F133" s="26"/>
      <c r="G133" s="26"/>
      <c r="H133" s="26"/>
      <c r="I133" s="48"/>
      <c r="J133" s="26"/>
      <c r="K133" s="26"/>
      <c r="L133" s="13"/>
      <c r="M133" s="13"/>
      <c r="N133" s="13"/>
      <c r="O133" s="29"/>
      <c r="W133" s="8"/>
      <c r="X133" s="8"/>
    </row>
    <row r="134" spans="1:24" ht="18" customHeight="1">
      <c r="A134" s="11" t="s">
        <v>16</v>
      </c>
      <c r="B134" s="26"/>
      <c r="C134" s="26"/>
      <c r="D134" s="26"/>
      <c r="E134" s="26"/>
      <c r="F134" s="26"/>
      <c r="G134" s="26"/>
      <c r="H134" s="26"/>
      <c r="I134" s="48"/>
      <c r="J134" s="26"/>
      <c r="K134" s="26"/>
      <c r="L134" s="13"/>
      <c r="M134" s="13"/>
      <c r="N134" s="13"/>
      <c r="O134" s="29"/>
      <c r="W134" s="8"/>
      <c r="X134" s="8"/>
    </row>
    <row r="135" spans="1:24" ht="18" customHeight="1">
      <c r="A135" s="11" t="s">
        <v>17</v>
      </c>
      <c r="B135" s="26"/>
      <c r="C135" s="26"/>
      <c r="D135" s="26"/>
      <c r="E135" s="26"/>
      <c r="F135" s="26"/>
      <c r="G135" s="26"/>
      <c r="H135" s="26"/>
      <c r="I135" s="48"/>
      <c r="J135" s="26"/>
      <c r="K135" s="26"/>
      <c r="L135" s="13"/>
      <c r="M135" s="13"/>
      <c r="N135" s="13"/>
      <c r="O135" s="29"/>
      <c r="W135" s="8"/>
      <c r="X135" s="8"/>
    </row>
    <row r="136" spans="1:24" ht="18" customHeight="1">
      <c r="A136" s="31"/>
      <c r="B136" s="32"/>
      <c r="C136" s="33" t="s">
        <v>18</v>
      </c>
      <c r="D136" s="32"/>
      <c r="E136" s="32"/>
      <c r="F136" s="32"/>
      <c r="G136" s="32"/>
      <c r="H136" s="32"/>
      <c r="I136" s="48"/>
      <c r="J136" s="32"/>
      <c r="K136" s="32"/>
      <c r="L136" s="13"/>
      <c r="M136" s="13"/>
      <c r="N136" s="13"/>
      <c r="O136" s="29"/>
      <c r="W136" s="8"/>
      <c r="X136" s="8"/>
    </row>
    <row r="137" spans="1:24" ht="18" customHeight="1">
      <c r="A137" s="34" t="s">
        <v>19</v>
      </c>
      <c r="B137" s="28"/>
      <c r="C137" s="35"/>
      <c r="D137" s="34" t="s">
        <v>20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36"/>
      <c r="W137" s="8"/>
      <c r="X137" s="8"/>
    </row>
    <row r="138" spans="1:24" ht="18" customHeight="1">
      <c r="A138" s="34" t="s">
        <v>21</v>
      </c>
      <c r="B138" s="28"/>
      <c r="C138" s="27"/>
      <c r="D138" s="34" t="s">
        <v>22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36"/>
      <c r="W138" s="8"/>
      <c r="X138" s="8"/>
    </row>
    <row r="139" spans="1:24" ht="18" customHeight="1">
      <c r="A139" s="37" t="s">
        <v>23</v>
      </c>
      <c r="B139" s="38"/>
      <c r="C139" s="39"/>
      <c r="D139" s="40" t="s">
        <v>24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41"/>
      <c r="W139" s="8"/>
      <c r="X139" s="8"/>
    </row>
    <row r="140" spans="1:24" ht="18" customHeight="1">
      <c r="A140" s="14"/>
      <c r="B140" s="42"/>
      <c r="C140" s="38"/>
      <c r="D140" s="28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4"/>
      <c r="W140" s="8"/>
      <c r="X140" s="8"/>
    </row>
    <row r="141" spans="1:24" ht="18" customHeight="1">
      <c r="A141" s="45" t="s">
        <v>25</v>
      </c>
      <c r="B141" s="12"/>
      <c r="C141" s="12"/>
      <c r="D141" s="12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41"/>
      <c r="W141" s="8"/>
      <c r="X141" s="8"/>
    </row>
    <row r="142" spans="1:24" ht="18" customHeight="1">
      <c r="A142" s="45" t="s">
        <v>26</v>
      </c>
      <c r="B142" s="42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46"/>
      <c r="W142" s="8"/>
      <c r="X142" s="8"/>
    </row>
    <row r="143" spans="1:24" ht="18" customHeight="1">
      <c r="W143" s="8"/>
      <c r="X143" s="8"/>
    </row>
    <row r="144" spans="1:24" ht="18" customHeight="1">
      <c r="W144" s="8"/>
      <c r="X144" s="8"/>
    </row>
    <row r="145" spans="1:24" ht="18" customHeight="1">
      <c r="W145" s="8"/>
      <c r="X145" s="8"/>
    </row>
    <row r="146" spans="1:24" ht="18" customHeight="1">
      <c r="W146" s="8"/>
      <c r="X146" s="8"/>
    </row>
    <row r="147" spans="1:24" ht="18" customHeight="1">
      <c r="W147" s="8"/>
      <c r="X147" s="8"/>
    </row>
    <row r="148" spans="1:24" ht="18" customHeight="1">
      <c r="W148" s="8"/>
      <c r="X148" s="8"/>
    </row>
    <row r="149" spans="1:24" ht="18" customHeight="1">
      <c r="W149" s="8"/>
      <c r="X149" s="8"/>
    </row>
    <row r="150" spans="1:24" ht="18" customHeight="1">
      <c r="W150" s="8"/>
      <c r="X150" s="8"/>
    </row>
    <row r="151" spans="1:24" ht="18" customHeight="1">
      <c r="W151" s="8"/>
      <c r="X151" s="8"/>
    </row>
    <row r="152" spans="1:24" ht="18" customHeight="1">
      <c r="W152" s="8"/>
      <c r="X152" s="8"/>
    </row>
    <row r="153" spans="1:24" ht="18" customHeight="1">
      <c r="A153" s="17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W153" s="8"/>
      <c r="X153" s="8"/>
    </row>
    <row r="154" spans="1:24" ht="18" customHeight="1">
      <c r="A154" s="17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W154" s="8"/>
      <c r="X154" s="8"/>
    </row>
    <row r="155" spans="1:24" ht="18" customHeight="1">
      <c r="A155" s="17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W155" s="8"/>
      <c r="X155" s="8"/>
    </row>
    <row r="156" spans="1:24" ht="18" customHeight="1">
      <c r="A156" s="17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W156" s="8"/>
      <c r="X156" s="8"/>
    </row>
    <row r="157" spans="1:24" ht="18" customHeight="1">
      <c r="A157" s="17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W157" s="8"/>
      <c r="X157" s="8"/>
    </row>
    <row r="158" spans="1:24" ht="18" customHeight="1">
      <c r="A158" s="1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W158" s="8"/>
      <c r="X158" s="8"/>
    </row>
    <row r="159" spans="1:24" ht="18" customHeight="1">
      <c r="A159" s="17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W159" s="8"/>
      <c r="X159" s="8"/>
    </row>
    <row r="160" spans="1:24" ht="18" customHeight="1">
      <c r="A160" s="17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W160" s="8"/>
      <c r="X160" s="8"/>
    </row>
    <row r="161" spans="1:24" ht="18" customHeight="1">
      <c r="A161" s="17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W161" s="8"/>
      <c r="X161" s="8"/>
    </row>
    <row r="162" spans="1:24" ht="18" customHeight="1">
      <c r="A162" s="17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W162" s="8"/>
      <c r="X162" s="8"/>
    </row>
    <row r="163" spans="1:24" ht="18" customHeight="1">
      <c r="A163" s="17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W163" s="8"/>
      <c r="X163" s="8"/>
    </row>
    <row r="164" spans="1:24" ht="18" customHeight="1">
      <c r="A164" s="17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W164" s="8"/>
      <c r="X164" s="8"/>
    </row>
    <row r="165" spans="1:24" ht="18" customHeight="1">
      <c r="A165" s="17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W165" s="8"/>
      <c r="X165" s="8"/>
    </row>
    <row r="166" spans="1:24" ht="18" customHeight="1">
      <c r="A166" s="17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W166" s="8"/>
      <c r="X166" s="8"/>
    </row>
    <row r="167" spans="1:24" ht="18" customHeight="1">
      <c r="A167" s="17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W167" s="8"/>
      <c r="X167" s="8"/>
    </row>
    <row r="168" spans="1:24" ht="18" customHeight="1">
      <c r="A168" s="17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W168" s="8"/>
      <c r="X168" s="8"/>
    </row>
    <row r="169" spans="1:24" ht="18" customHeight="1">
      <c r="A169" s="17"/>
      <c r="B169" s="16"/>
      <c r="C169" s="16"/>
      <c r="D169" s="16"/>
      <c r="E169" s="16"/>
      <c r="F169" s="16"/>
      <c r="G169" s="16"/>
      <c r="H169" s="16"/>
      <c r="I169" s="8"/>
      <c r="J169" s="8"/>
      <c r="K169" s="8"/>
      <c r="W169" s="8"/>
      <c r="X169" s="8"/>
    </row>
    <row r="170" spans="1:24" ht="18" customHeight="1">
      <c r="A170" s="17"/>
      <c r="B170" s="16"/>
      <c r="C170" s="16"/>
      <c r="D170" s="16"/>
      <c r="E170" s="16"/>
      <c r="F170" s="16"/>
      <c r="G170" s="16"/>
      <c r="H170" s="16"/>
      <c r="I170" s="8"/>
      <c r="J170" s="8"/>
      <c r="K170" s="8"/>
      <c r="W170" s="8"/>
      <c r="X170" s="8"/>
    </row>
    <row r="171" spans="1:24" ht="18" customHeight="1">
      <c r="A171" s="18"/>
      <c r="B171" s="19"/>
      <c r="C171" s="19"/>
      <c r="D171" s="19"/>
      <c r="E171" s="19"/>
      <c r="F171" s="19"/>
      <c r="G171" s="19"/>
      <c r="H171" s="19"/>
      <c r="I171" s="8"/>
      <c r="J171" s="8"/>
      <c r="K171" s="8"/>
      <c r="W171" s="8"/>
      <c r="X171" s="8"/>
    </row>
    <row r="172" spans="1:24" ht="18" customHeight="1">
      <c r="A172" s="18"/>
      <c r="B172" s="21"/>
      <c r="C172" s="19"/>
      <c r="D172" s="19"/>
      <c r="E172" s="19"/>
      <c r="F172" s="19"/>
      <c r="G172" s="19"/>
      <c r="H172" s="19"/>
      <c r="I172" s="8"/>
      <c r="J172" s="8"/>
      <c r="K172" s="8"/>
      <c r="W172" s="8"/>
      <c r="X172" s="8"/>
    </row>
    <row r="173" spans="1:24" ht="18" customHeight="1">
      <c r="A173" s="18"/>
      <c r="B173" s="19"/>
      <c r="C173" s="19"/>
      <c r="D173" s="19"/>
      <c r="E173" s="19"/>
      <c r="F173" s="19"/>
      <c r="G173" s="19"/>
      <c r="H173" s="19"/>
      <c r="I173" s="8"/>
      <c r="J173" s="8"/>
      <c r="K173" s="8"/>
      <c r="W173" s="8"/>
      <c r="X173" s="8"/>
    </row>
    <row r="174" spans="1:24" ht="18" customHeight="1">
      <c r="A174" s="18"/>
      <c r="B174" s="19"/>
      <c r="C174" s="19"/>
      <c r="D174" s="19"/>
      <c r="E174" s="19"/>
      <c r="F174" s="19"/>
      <c r="G174" s="19"/>
      <c r="H174" s="19"/>
      <c r="I174" s="8"/>
      <c r="J174" s="8"/>
      <c r="K174" s="8"/>
      <c r="W174" s="8"/>
      <c r="X174" s="8"/>
    </row>
    <row r="175" spans="1:24" ht="18" customHeight="1">
      <c r="A175" s="1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W175" s="8"/>
      <c r="X175" s="8"/>
    </row>
    <row r="176" spans="1:24" ht="18" customHeight="1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W176" s="8"/>
      <c r="X176" s="8"/>
    </row>
    <row r="177" spans="1:24" ht="18" customHeight="1">
      <c r="A177" s="18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W177" s="8"/>
      <c r="X177" s="8"/>
    </row>
    <row r="178" spans="1:24" ht="18" customHeight="1">
      <c r="A178" s="1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W178" s="8"/>
      <c r="X178" s="8"/>
    </row>
    <row r="179" spans="1:24" ht="18" customHeight="1">
      <c r="A179" s="18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W179" s="8"/>
      <c r="X179" s="8"/>
    </row>
    <row r="180" spans="1:24" ht="18" customHeight="1">
      <c r="A180" s="18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W180" s="8"/>
      <c r="X180" s="8"/>
    </row>
    <row r="181" spans="1:24" ht="18" customHeight="1">
      <c r="A181" s="18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W181" s="8"/>
      <c r="X181" s="8"/>
    </row>
    <row r="182" spans="1:24" ht="18" customHeight="1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W182" s="8"/>
      <c r="X182" s="8"/>
    </row>
    <row r="183" spans="1:24" ht="18" customHeight="1">
      <c r="A183" s="1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W183" s="8"/>
      <c r="X183" s="8"/>
    </row>
    <row r="184" spans="1:24" ht="18" customHeight="1">
      <c r="A184" s="18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W184" s="8"/>
      <c r="X184" s="8"/>
    </row>
    <row r="185" spans="1:24" ht="18" customHeight="1">
      <c r="A185" s="1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W185" s="8"/>
      <c r="X185" s="8"/>
    </row>
    <row r="186" spans="1:24" ht="18" customHeight="1">
      <c r="A186" s="1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W186" s="8"/>
      <c r="X186" s="8"/>
    </row>
    <row r="187" spans="1:24" ht="18" customHeight="1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W187" s="8"/>
      <c r="X187" s="8"/>
    </row>
    <row r="188" spans="1:24" ht="18" customHeight="1">
      <c r="A188" s="1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W188" s="8"/>
      <c r="X188" s="8"/>
    </row>
    <row r="189" spans="1:24" ht="18" customHeight="1">
      <c r="A189" s="1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W189" s="8"/>
      <c r="X189" s="8"/>
    </row>
    <row r="190" spans="1:24" ht="18" customHeight="1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W190" s="8"/>
      <c r="X190" s="8"/>
    </row>
    <row r="191" spans="1:24" ht="18" customHeight="1">
      <c r="A191" s="1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W191" s="8"/>
      <c r="X191" s="8"/>
    </row>
    <row r="192" spans="1:24" ht="18" customHeight="1">
      <c r="A192" s="18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W192" s="8"/>
      <c r="X192" s="8"/>
    </row>
    <row r="193" spans="1:24" ht="18" customHeight="1">
      <c r="A193" s="18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W193" s="8"/>
      <c r="X193" s="8"/>
    </row>
    <row r="194" spans="1:24" ht="18" customHeight="1">
      <c r="A194" s="18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W194" s="8"/>
      <c r="X194" s="8"/>
    </row>
    <row r="195" spans="1:24" ht="18" customHeight="1">
      <c r="A195" s="18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W195" s="8"/>
      <c r="X195" s="8"/>
    </row>
    <row r="196" spans="1:24" ht="18" customHeight="1">
      <c r="A196" s="18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W196" s="8"/>
      <c r="X196" s="8"/>
    </row>
    <row r="197" spans="1:24" ht="18" customHeight="1">
      <c r="A197" s="18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W197" s="8"/>
      <c r="X197" s="8"/>
    </row>
    <row r="198" spans="1:24" ht="18" customHeight="1">
      <c r="A198" s="18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W198" s="8"/>
      <c r="X198" s="8"/>
    </row>
    <row r="199" spans="1:24" ht="18" customHeight="1">
      <c r="A199" s="18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W199" s="8"/>
      <c r="X199" s="8"/>
    </row>
    <row r="200" spans="1:24" ht="18" customHeight="1">
      <c r="A200" s="18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W200" s="8"/>
      <c r="X200" s="8"/>
    </row>
    <row r="201" spans="1:24" ht="18" customHeight="1">
      <c r="A201" s="18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24" ht="18" customHeight="1">
      <c r="A202" s="18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24" ht="18" customHeight="1">
      <c r="A203" s="18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24" ht="18" customHeight="1">
      <c r="A204" s="18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24" ht="18" customHeight="1">
      <c r="A205" s="18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24" ht="18" customHeight="1">
      <c r="A206" s="18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24" ht="18" customHeight="1">
      <c r="A207" s="18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24" ht="18" customHeight="1">
      <c r="A208" s="18"/>
      <c r="B208" s="19"/>
      <c r="C208" s="19"/>
      <c r="D208" s="19"/>
      <c r="E208" s="19"/>
      <c r="F208" s="19"/>
      <c r="G208" s="19"/>
      <c r="H208" s="19"/>
      <c r="I208" s="19"/>
      <c r="J208" s="19"/>
      <c r="K208" s="19"/>
    </row>
    <row r="209" spans="1:11" ht="18" customHeight="1">
      <c r="A209" s="18"/>
      <c r="B209" s="19"/>
      <c r="C209" s="19"/>
      <c r="D209" s="19"/>
      <c r="E209" s="19"/>
      <c r="F209" s="19"/>
      <c r="G209" s="19"/>
      <c r="H209" s="19"/>
      <c r="I209" s="19"/>
      <c r="J209" s="19"/>
      <c r="K209" s="19"/>
    </row>
    <row r="210" spans="1:11" ht="18" customHeight="1">
      <c r="A210" s="18"/>
      <c r="B210" s="19"/>
      <c r="C210" s="19"/>
      <c r="D210" s="19"/>
      <c r="E210" s="19"/>
      <c r="F210" s="19"/>
      <c r="G210" s="19"/>
      <c r="H210" s="19"/>
      <c r="I210" s="19"/>
      <c r="J210" s="19"/>
      <c r="K210" s="19"/>
    </row>
    <row r="211" spans="1:11" ht="18" customHeight="1">
      <c r="A211" s="18"/>
      <c r="B211" s="19"/>
      <c r="C211" s="19"/>
      <c r="D211" s="19"/>
      <c r="E211" s="19"/>
      <c r="F211" s="19"/>
      <c r="G211" s="19"/>
      <c r="H211" s="19"/>
      <c r="I211" s="19"/>
      <c r="J211" s="19"/>
      <c r="K211" s="19"/>
    </row>
    <row r="212" spans="1:11" ht="18" customHeight="1">
      <c r="A212" s="18"/>
      <c r="B212" s="19"/>
      <c r="C212" s="19"/>
      <c r="D212" s="19"/>
      <c r="E212" s="19"/>
      <c r="F212" s="19"/>
      <c r="G212" s="19"/>
      <c r="H212" s="19"/>
      <c r="I212" s="19"/>
      <c r="J212" s="19"/>
      <c r="K212" s="19"/>
    </row>
    <row r="213" spans="1:11" ht="18" customHeight="1">
      <c r="A213" s="18"/>
      <c r="B213" s="19"/>
      <c r="C213" s="19"/>
      <c r="D213" s="19"/>
      <c r="E213" s="19"/>
      <c r="F213" s="19"/>
      <c r="G213" s="19"/>
      <c r="H213" s="19"/>
      <c r="I213" s="19"/>
      <c r="J213" s="19"/>
      <c r="K213" s="19"/>
    </row>
    <row r="214" spans="1:11" ht="18" customHeight="1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</row>
    <row r="215" spans="1:11" ht="18" customHeight="1">
      <c r="A215" s="18"/>
      <c r="B215" s="19"/>
      <c r="C215" s="19"/>
      <c r="D215" s="19"/>
      <c r="E215" s="19"/>
      <c r="F215" s="19"/>
      <c r="G215" s="19"/>
      <c r="H215" s="19"/>
      <c r="I215" s="19"/>
      <c r="J215" s="19"/>
      <c r="K215" s="19"/>
    </row>
    <row r="216" spans="1:11" ht="18" customHeight="1">
      <c r="A216" s="18"/>
      <c r="B216" s="19"/>
      <c r="C216" s="19"/>
      <c r="D216" s="19"/>
      <c r="E216" s="19"/>
      <c r="F216" s="19"/>
      <c r="G216" s="19"/>
      <c r="H216" s="19"/>
      <c r="I216" s="19"/>
      <c r="J216" s="19"/>
      <c r="K216" s="19"/>
    </row>
    <row r="217" spans="1:11" ht="18" customHeight="1">
      <c r="A217" s="18"/>
      <c r="B217" s="19"/>
      <c r="C217" s="19"/>
      <c r="D217" s="19"/>
      <c r="E217" s="19"/>
      <c r="F217" s="19"/>
      <c r="G217" s="19"/>
      <c r="H217" s="19"/>
      <c r="I217" s="19"/>
      <c r="J217" s="19"/>
      <c r="K217" s="19"/>
    </row>
    <row r="218" spans="1:11" ht="18" customHeight="1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19"/>
    </row>
    <row r="219" spans="1:11" ht="18" customHeight="1">
      <c r="A219" s="18"/>
      <c r="B219" s="19"/>
      <c r="C219" s="19"/>
      <c r="D219" s="19"/>
      <c r="E219" s="19"/>
      <c r="F219" s="19"/>
      <c r="G219" s="19"/>
      <c r="H219" s="19"/>
      <c r="I219" s="19"/>
      <c r="J219" s="19"/>
      <c r="K219" s="19"/>
    </row>
    <row r="220" spans="1:11" ht="18" customHeight="1">
      <c r="A220" s="18"/>
      <c r="B220" s="19"/>
      <c r="C220" s="19"/>
      <c r="D220" s="19"/>
      <c r="E220" s="19"/>
      <c r="F220" s="19"/>
      <c r="G220" s="19"/>
      <c r="H220" s="19"/>
      <c r="I220" s="19"/>
      <c r="J220" s="19"/>
      <c r="K220" s="19"/>
    </row>
    <row r="221" spans="1:11" ht="18" customHeight="1">
      <c r="A221" s="18"/>
      <c r="B221" s="19"/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1:11" ht="18" customHeight="1">
      <c r="A222" s="18"/>
      <c r="B222" s="19"/>
      <c r="C222" s="19"/>
      <c r="D222" s="19"/>
      <c r="E222" s="19"/>
      <c r="F222" s="19"/>
      <c r="G222" s="19"/>
      <c r="H222" s="19"/>
      <c r="I222" s="19"/>
      <c r="J222" s="19"/>
      <c r="K222" s="19"/>
    </row>
    <row r="223" spans="1:11" ht="18" customHeight="1">
      <c r="A223" s="18"/>
      <c r="B223" s="19"/>
      <c r="C223" s="19"/>
      <c r="D223" s="19"/>
      <c r="E223" s="19"/>
      <c r="F223" s="19"/>
      <c r="G223" s="19"/>
      <c r="H223" s="19"/>
      <c r="I223" s="19"/>
      <c r="J223" s="19"/>
      <c r="K223" s="19"/>
    </row>
    <row r="224" spans="1:11" ht="18" customHeight="1">
      <c r="A224" s="18"/>
      <c r="B224" s="19"/>
      <c r="C224" s="19"/>
      <c r="D224" s="19"/>
      <c r="E224" s="19"/>
      <c r="F224" s="19"/>
      <c r="G224" s="19"/>
      <c r="H224" s="19"/>
      <c r="I224" s="19"/>
      <c r="J224" s="19"/>
      <c r="K224" s="19"/>
    </row>
    <row r="225" spans="1:11" ht="18" customHeight="1">
      <c r="A225" s="18"/>
      <c r="B225" s="19"/>
      <c r="C225" s="19"/>
      <c r="D225" s="19"/>
      <c r="E225" s="19"/>
      <c r="F225" s="19"/>
      <c r="G225" s="19"/>
      <c r="H225" s="19"/>
      <c r="I225" s="19"/>
      <c r="J225" s="19"/>
      <c r="K225" s="19"/>
    </row>
    <row r="226" spans="1:11" ht="18" customHeight="1">
      <c r="A226" s="18"/>
      <c r="B226" s="19"/>
      <c r="C226" s="19"/>
      <c r="D226" s="19"/>
      <c r="E226" s="19"/>
      <c r="F226" s="19"/>
      <c r="G226" s="19"/>
      <c r="H226" s="19"/>
      <c r="I226" s="19"/>
      <c r="J226" s="19"/>
      <c r="K226" s="19"/>
    </row>
    <row r="227" spans="1:11" ht="18" customHeight="1">
      <c r="A227" s="18"/>
      <c r="B227" s="19"/>
      <c r="C227" s="19"/>
      <c r="D227" s="19"/>
      <c r="E227" s="19"/>
      <c r="F227" s="19"/>
      <c r="G227" s="19"/>
      <c r="H227" s="19"/>
      <c r="I227" s="19"/>
      <c r="J227" s="19"/>
      <c r="K227" s="19"/>
    </row>
    <row r="228" spans="1:11" ht="18" customHeight="1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</row>
    <row r="229" spans="1:11" ht="18" customHeight="1">
      <c r="A229" s="18"/>
      <c r="B229" s="19"/>
      <c r="C229" s="19"/>
      <c r="D229" s="19"/>
      <c r="E229" s="19"/>
      <c r="F229" s="19"/>
      <c r="G229" s="19"/>
      <c r="H229" s="19"/>
      <c r="I229" s="19"/>
      <c r="J229" s="19"/>
      <c r="K229" s="19"/>
    </row>
    <row r="230" spans="1:11" ht="18" customHeight="1">
      <c r="A230" s="18"/>
      <c r="B230" s="19"/>
      <c r="C230" s="19"/>
      <c r="D230" s="19"/>
      <c r="E230" s="19"/>
      <c r="F230" s="19"/>
      <c r="G230" s="19"/>
      <c r="H230" s="19"/>
      <c r="I230" s="19"/>
      <c r="J230" s="19"/>
      <c r="K230" s="19"/>
    </row>
    <row r="231" spans="1:11" ht="18" customHeight="1">
      <c r="A231" s="18"/>
      <c r="B231" s="19"/>
      <c r="C231" s="19"/>
      <c r="D231" s="19"/>
      <c r="E231" s="19"/>
      <c r="F231" s="19"/>
      <c r="G231" s="19"/>
      <c r="H231" s="19"/>
      <c r="I231" s="19"/>
      <c r="J231" s="19"/>
      <c r="K231" s="19"/>
    </row>
    <row r="232" spans="1:11" ht="18" customHeight="1">
      <c r="A232" s="18"/>
      <c r="B232" s="19"/>
      <c r="C232" s="19"/>
      <c r="D232" s="19"/>
      <c r="E232" s="19"/>
      <c r="F232" s="19"/>
      <c r="G232" s="19"/>
      <c r="H232" s="19"/>
      <c r="I232" s="19"/>
      <c r="J232" s="19"/>
      <c r="K232" s="19"/>
    </row>
    <row r="233" spans="1:11" ht="18" customHeight="1">
      <c r="A233" s="18"/>
      <c r="B233" s="19"/>
      <c r="C233" s="19"/>
      <c r="D233" s="19"/>
      <c r="E233" s="19"/>
      <c r="F233" s="19"/>
      <c r="G233" s="19"/>
      <c r="H233" s="19"/>
      <c r="I233" s="19"/>
      <c r="J233" s="19"/>
      <c r="K233" s="19"/>
    </row>
    <row r="234" spans="1:11" ht="18" customHeight="1">
      <c r="A234" s="18"/>
      <c r="B234" s="19"/>
      <c r="C234" s="19"/>
      <c r="D234" s="19"/>
      <c r="E234" s="19"/>
      <c r="F234" s="19"/>
      <c r="G234" s="19"/>
      <c r="H234" s="19"/>
      <c r="I234" s="19"/>
      <c r="J234" s="19"/>
      <c r="K234" s="19"/>
    </row>
    <row r="235" spans="1:11" ht="18" customHeight="1">
      <c r="A235" s="18"/>
      <c r="B235" s="19"/>
      <c r="C235" s="19"/>
      <c r="D235" s="19"/>
      <c r="E235" s="19"/>
      <c r="F235" s="19"/>
      <c r="G235" s="19"/>
      <c r="H235" s="19"/>
      <c r="I235" s="19"/>
      <c r="J235" s="19"/>
      <c r="K235" s="19"/>
    </row>
    <row r="236" spans="1:11" ht="18" customHeight="1">
      <c r="A236" s="18"/>
      <c r="B236" s="19"/>
      <c r="C236" s="19"/>
      <c r="D236" s="19"/>
      <c r="E236" s="19"/>
      <c r="F236" s="19"/>
      <c r="G236" s="19"/>
      <c r="H236" s="19"/>
      <c r="I236" s="19"/>
      <c r="J236" s="19"/>
      <c r="K236" s="19"/>
    </row>
    <row r="237" spans="1:11" ht="18" customHeight="1">
      <c r="A237" s="18"/>
      <c r="B237" s="19"/>
      <c r="C237" s="19"/>
      <c r="D237" s="19"/>
      <c r="E237" s="19"/>
      <c r="F237" s="19"/>
      <c r="G237" s="19"/>
      <c r="H237" s="19"/>
      <c r="I237" s="19"/>
      <c r="J237" s="19"/>
      <c r="K237" s="19"/>
    </row>
    <row r="238" spans="1:11" ht="18" customHeight="1">
      <c r="A238" s="18"/>
      <c r="B238" s="19"/>
      <c r="C238" s="19"/>
      <c r="D238" s="19"/>
      <c r="E238" s="19"/>
      <c r="F238" s="19"/>
      <c r="G238" s="19"/>
      <c r="H238" s="19"/>
      <c r="I238" s="19"/>
      <c r="J238" s="19"/>
      <c r="K238" s="19"/>
    </row>
    <row r="239" spans="1:11" ht="18" customHeight="1">
      <c r="A239" s="18"/>
      <c r="B239" s="19"/>
      <c r="C239" s="19"/>
      <c r="D239" s="19"/>
      <c r="E239" s="19"/>
      <c r="F239" s="19"/>
      <c r="G239" s="19"/>
      <c r="H239" s="19"/>
      <c r="I239" s="19"/>
      <c r="J239" s="19"/>
      <c r="K239" s="19"/>
    </row>
    <row r="240" spans="1:11" ht="18" customHeight="1">
      <c r="A240" s="18"/>
      <c r="B240" s="19"/>
      <c r="C240" s="19"/>
      <c r="D240" s="19"/>
      <c r="E240" s="19"/>
      <c r="F240" s="19"/>
      <c r="G240" s="19"/>
      <c r="H240" s="19"/>
      <c r="I240" s="19"/>
      <c r="J240" s="19"/>
      <c r="K240" s="19"/>
    </row>
    <row r="241" spans="1:11" ht="18" customHeight="1">
      <c r="A241" s="18"/>
      <c r="B241" s="19"/>
      <c r="C241" s="19"/>
      <c r="D241" s="19"/>
      <c r="E241" s="19"/>
      <c r="F241" s="19"/>
      <c r="G241" s="19"/>
      <c r="H241" s="19"/>
      <c r="I241" s="19"/>
      <c r="J241" s="19"/>
      <c r="K241" s="19"/>
    </row>
    <row r="242" spans="1:11" ht="18" customHeight="1">
      <c r="A242" s="18"/>
      <c r="B242" s="19"/>
      <c r="C242" s="19"/>
      <c r="D242" s="19"/>
      <c r="E242" s="19"/>
      <c r="F242" s="19"/>
      <c r="G242" s="19"/>
      <c r="H242" s="19"/>
      <c r="I242" s="19"/>
      <c r="J242" s="19"/>
      <c r="K242" s="19"/>
    </row>
    <row r="243" spans="1:11" ht="18" customHeight="1">
      <c r="A243" s="18"/>
      <c r="B243" s="19"/>
      <c r="C243" s="19"/>
      <c r="D243" s="19"/>
      <c r="E243" s="19"/>
      <c r="F243" s="19"/>
      <c r="G243" s="19"/>
      <c r="H243" s="19"/>
      <c r="I243" s="19"/>
      <c r="J243" s="19"/>
      <c r="K243" s="19"/>
    </row>
    <row r="244" spans="1:11" ht="18" customHeight="1">
      <c r="A244" s="18"/>
      <c r="B244" s="19"/>
      <c r="C244" s="19"/>
      <c r="D244" s="19"/>
      <c r="E244" s="19"/>
      <c r="F244" s="19"/>
      <c r="G244" s="19"/>
      <c r="H244" s="19"/>
      <c r="I244" s="19"/>
      <c r="J244" s="19"/>
      <c r="K244" s="19"/>
    </row>
    <row r="245" spans="1:11" ht="18" customHeight="1">
      <c r="A245" s="18"/>
      <c r="B245" s="19"/>
      <c r="C245" s="19"/>
      <c r="D245" s="19"/>
      <c r="E245" s="19"/>
      <c r="F245" s="19"/>
      <c r="G245" s="19"/>
      <c r="H245" s="19"/>
      <c r="I245" s="19"/>
      <c r="J245" s="19"/>
      <c r="K245" s="19"/>
    </row>
    <row r="246" spans="1:11" ht="18" customHeight="1">
      <c r="A246" s="18"/>
      <c r="B246" s="19"/>
      <c r="C246" s="19"/>
      <c r="D246" s="19"/>
      <c r="E246" s="19"/>
      <c r="F246" s="19"/>
      <c r="G246" s="19"/>
      <c r="H246" s="19"/>
      <c r="I246" s="19"/>
      <c r="J246" s="19"/>
      <c r="K246" s="19"/>
    </row>
    <row r="247" spans="1:11" ht="18" customHeight="1">
      <c r="A247" s="18"/>
      <c r="B247" s="19"/>
      <c r="C247" s="19"/>
      <c r="D247" s="19"/>
      <c r="E247" s="19"/>
      <c r="F247" s="19"/>
      <c r="G247" s="19"/>
      <c r="H247" s="19"/>
      <c r="I247" s="19"/>
      <c r="J247" s="19"/>
      <c r="K247" s="19"/>
    </row>
    <row r="248" spans="1:11" ht="18" customHeight="1">
      <c r="A248" s="18"/>
      <c r="B248" s="19"/>
      <c r="C248" s="19"/>
      <c r="D248" s="19"/>
      <c r="E248" s="19"/>
      <c r="F248" s="19"/>
      <c r="G248" s="19"/>
      <c r="H248" s="19"/>
      <c r="I248" s="19"/>
      <c r="J248" s="19"/>
      <c r="K248" s="19"/>
    </row>
    <row r="249" spans="1:11" ht="18" customHeight="1">
      <c r="A249" s="18"/>
      <c r="B249" s="19"/>
      <c r="C249" s="19"/>
      <c r="D249" s="19"/>
      <c r="E249" s="19"/>
      <c r="F249" s="19"/>
      <c r="G249" s="19"/>
      <c r="H249" s="19"/>
      <c r="I249" s="19"/>
      <c r="J249" s="19"/>
      <c r="K249" s="19"/>
    </row>
    <row r="250" spans="1:11" ht="18" customHeight="1">
      <c r="A250" s="18"/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1:11" ht="18" customHeight="1">
      <c r="A251" s="18"/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1:11" ht="18" customHeight="1">
      <c r="A252" s="18"/>
      <c r="B252" s="19"/>
      <c r="C252" s="19"/>
      <c r="D252" s="19"/>
      <c r="E252" s="19"/>
      <c r="F252" s="19"/>
      <c r="G252" s="19"/>
      <c r="H252" s="19"/>
      <c r="I252" s="19"/>
      <c r="J252" s="19"/>
      <c r="K252" s="19"/>
    </row>
    <row r="253" spans="1:11" ht="18" customHeight="1">
      <c r="A253" s="20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 ht="18" customHeight="1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 ht="18" customHeight="1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 ht="18" customHeight="1">
      <c r="A256" s="7"/>
      <c r="B256" s="9"/>
      <c r="C256" s="8"/>
      <c r="D256" s="8"/>
      <c r="E256" s="8"/>
      <c r="F256" s="8"/>
      <c r="G256" s="8"/>
      <c r="H256" s="8"/>
      <c r="I256" s="8"/>
      <c r="J256" s="8"/>
      <c r="K256" s="8"/>
    </row>
    <row r="257" spans="1:11" ht="18" customHeight="1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spans="1:11" ht="18" customHeight="1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 ht="18" customHeight="1">
      <c r="A259" s="18"/>
      <c r="B259" s="19"/>
      <c r="C259" s="19"/>
      <c r="D259" s="19"/>
      <c r="E259" s="19"/>
      <c r="F259" s="19"/>
      <c r="G259" s="19"/>
      <c r="H259" s="19"/>
      <c r="I259" s="19"/>
      <c r="J259" s="19"/>
      <c r="K259" s="19"/>
    </row>
    <row r="260" spans="1:11" ht="18" customHeight="1">
      <c r="A260" s="18"/>
      <c r="B260" s="19"/>
      <c r="C260" s="19"/>
      <c r="D260" s="19"/>
      <c r="E260" s="19"/>
      <c r="F260" s="19"/>
      <c r="G260" s="19"/>
      <c r="H260" s="19"/>
      <c r="I260" s="19"/>
      <c r="J260" s="19"/>
      <c r="K260" s="19"/>
    </row>
    <row r="261" spans="1:11" ht="18" customHeight="1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</row>
    <row r="262" spans="1:11" ht="18" customHeight="1">
      <c r="A262" s="18"/>
      <c r="B262" s="19"/>
      <c r="C262" s="19"/>
      <c r="D262" s="19"/>
      <c r="E262" s="19"/>
      <c r="F262" s="19"/>
      <c r="G262" s="19"/>
      <c r="H262" s="19"/>
      <c r="I262" s="19"/>
      <c r="J262" s="19"/>
      <c r="K262" s="19"/>
    </row>
    <row r="263" spans="1:11" ht="18" customHeight="1">
      <c r="A263" s="18"/>
      <c r="B263" s="19"/>
      <c r="C263" s="19"/>
      <c r="D263" s="19"/>
      <c r="E263" s="19"/>
      <c r="F263" s="19"/>
      <c r="G263" s="19"/>
      <c r="H263" s="19"/>
      <c r="I263" s="19"/>
      <c r="J263" s="19"/>
      <c r="K263" s="19"/>
    </row>
    <row r="264" spans="1:11" ht="18" customHeight="1">
      <c r="A264" s="18"/>
      <c r="B264" s="19"/>
      <c r="C264" s="19"/>
      <c r="D264" s="19"/>
      <c r="E264" s="19"/>
      <c r="F264" s="19"/>
      <c r="G264" s="19"/>
      <c r="H264" s="19"/>
      <c r="I264" s="19"/>
      <c r="J264" s="19"/>
      <c r="K264" s="19"/>
    </row>
    <row r="265" spans="1:11" ht="18" customHeight="1">
      <c r="A265" s="18"/>
      <c r="B265" s="19"/>
      <c r="C265" s="19"/>
      <c r="D265" s="19"/>
      <c r="E265" s="19"/>
      <c r="F265" s="19"/>
      <c r="G265" s="19"/>
      <c r="H265" s="19"/>
      <c r="I265" s="19"/>
      <c r="J265" s="19"/>
      <c r="K265" s="19"/>
    </row>
    <row r="266" spans="1:11" ht="18" customHeight="1">
      <c r="A266" s="18"/>
      <c r="B266" s="19"/>
      <c r="C266" s="19"/>
      <c r="D266" s="19"/>
      <c r="E266" s="19"/>
      <c r="F266" s="19"/>
      <c r="G266" s="19"/>
      <c r="H266" s="19"/>
      <c r="I266" s="19"/>
      <c r="J266" s="19"/>
      <c r="K266" s="19"/>
    </row>
    <row r="267" spans="1:11" ht="18" customHeight="1">
      <c r="A267" s="18"/>
      <c r="B267" s="19"/>
      <c r="C267" s="19"/>
      <c r="D267" s="19"/>
      <c r="E267" s="19"/>
      <c r="F267" s="19"/>
      <c r="G267" s="19"/>
      <c r="H267" s="19"/>
      <c r="I267" s="19"/>
      <c r="J267" s="19"/>
      <c r="K267" s="19"/>
    </row>
    <row r="268" spans="1:11" ht="18" customHeight="1">
      <c r="A268" s="18"/>
      <c r="B268" s="19"/>
      <c r="C268" s="19"/>
      <c r="D268" s="19"/>
      <c r="E268" s="19"/>
      <c r="F268" s="19"/>
      <c r="G268" s="19"/>
      <c r="H268" s="19"/>
      <c r="I268" s="19"/>
      <c r="J268" s="19"/>
      <c r="K268" s="19"/>
    </row>
    <row r="269" spans="1:11" ht="18" customHeight="1">
      <c r="A269" s="18"/>
      <c r="B269" s="19"/>
      <c r="C269" s="19"/>
      <c r="D269" s="19"/>
      <c r="E269" s="19"/>
      <c r="F269" s="19"/>
      <c r="G269" s="19"/>
      <c r="H269" s="19"/>
      <c r="I269" s="19"/>
      <c r="J269" s="19"/>
      <c r="K269" s="19"/>
    </row>
    <row r="270" spans="1:11" ht="18" customHeight="1">
      <c r="A270" s="18"/>
      <c r="B270" s="19"/>
      <c r="C270" s="19"/>
      <c r="D270" s="19"/>
      <c r="E270" s="19"/>
      <c r="F270" s="19"/>
      <c r="G270" s="19"/>
      <c r="H270" s="19"/>
      <c r="I270" s="19"/>
      <c r="J270" s="19"/>
      <c r="K270" s="19"/>
    </row>
    <row r="271" spans="1:11" ht="18" customHeight="1">
      <c r="A271" s="18"/>
      <c r="B271" s="19"/>
      <c r="C271" s="19"/>
      <c r="D271" s="19"/>
      <c r="E271" s="19"/>
      <c r="F271" s="19"/>
      <c r="G271" s="19"/>
      <c r="H271" s="19"/>
      <c r="I271" s="19"/>
      <c r="J271" s="19"/>
      <c r="K271" s="19"/>
    </row>
    <row r="272" spans="1:11" ht="18" customHeight="1">
      <c r="A272" s="18"/>
      <c r="B272" s="19"/>
      <c r="C272" s="19"/>
      <c r="D272" s="19"/>
      <c r="E272" s="19"/>
      <c r="F272" s="19"/>
      <c r="G272" s="19"/>
      <c r="H272" s="19"/>
      <c r="I272" s="19"/>
      <c r="J272" s="19"/>
      <c r="K272" s="19"/>
    </row>
    <row r="273" spans="1:11" ht="18" customHeight="1">
      <c r="A273" s="18"/>
      <c r="B273" s="19"/>
      <c r="C273" s="19"/>
      <c r="D273" s="19"/>
      <c r="E273" s="19"/>
      <c r="F273" s="19"/>
      <c r="G273" s="19"/>
      <c r="H273" s="19"/>
      <c r="I273" s="19"/>
      <c r="J273" s="19"/>
      <c r="K273" s="19"/>
    </row>
    <row r="274" spans="1:11" ht="18" customHeight="1">
      <c r="A274" s="18"/>
      <c r="B274" s="19"/>
      <c r="C274" s="19"/>
      <c r="D274" s="19"/>
      <c r="E274" s="19"/>
      <c r="F274" s="19"/>
      <c r="G274" s="19"/>
      <c r="H274" s="19"/>
      <c r="I274" s="19"/>
      <c r="J274" s="19"/>
      <c r="K274" s="19"/>
    </row>
    <row r="275" spans="1:11" ht="18" customHeight="1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spans="1:11" ht="18" customHeight="1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 ht="18" customHeight="1">
      <c r="A277" s="7"/>
      <c r="B277" s="9"/>
      <c r="C277" s="8"/>
      <c r="D277" s="8"/>
      <c r="E277" s="8"/>
      <c r="F277" s="8"/>
      <c r="G277" s="8"/>
      <c r="H277" s="8"/>
      <c r="I277" s="8"/>
      <c r="J277" s="8"/>
      <c r="K277" s="8"/>
    </row>
    <row r="278" spans="1:11" ht="18" customHeight="1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spans="1:11" ht="18" customHeight="1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 ht="18" customHeight="1">
      <c r="A280" s="18"/>
      <c r="B280" s="19"/>
      <c r="C280" s="19"/>
      <c r="D280" s="19"/>
      <c r="E280" s="19"/>
      <c r="F280" s="19"/>
      <c r="G280" s="19"/>
      <c r="H280" s="19"/>
      <c r="I280" s="19"/>
      <c r="J280" s="19"/>
      <c r="K280" s="19"/>
    </row>
    <row r="281" spans="1:11" ht="18" customHeight="1">
      <c r="A281" s="18"/>
      <c r="B281" s="19"/>
      <c r="C281" s="19"/>
      <c r="D281" s="19"/>
      <c r="E281" s="19"/>
      <c r="F281" s="19"/>
      <c r="G281" s="19"/>
      <c r="H281" s="19"/>
      <c r="I281" s="19"/>
      <c r="J281" s="19"/>
      <c r="K281" s="19"/>
    </row>
    <row r="282" spans="1:11" ht="18" customHeight="1">
      <c r="A282" s="7"/>
      <c r="B282" s="8"/>
      <c r="C282" s="8"/>
      <c r="D282" s="8"/>
      <c r="E282" s="8"/>
      <c r="F282" s="8"/>
      <c r="G282" s="8"/>
      <c r="H282" s="8"/>
      <c r="I282" s="19"/>
      <c r="J282" s="19"/>
      <c r="K282" s="19"/>
    </row>
    <row r="283" spans="1:11" ht="18" customHeight="1">
      <c r="A283" s="7"/>
      <c r="B283" s="8"/>
      <c r="C283" s="8"/>
      <c r="D283" s="8"/>
      <c r="E283" s="8"/>
      <c r="F283" s="8"/>
      <c r="G283" s="8"/>
      <c r="H283" s="8"/>
      <c r="I283" s="19"/>
      <c r="J283" s="19"/>
      <c r="K283" s="19"/>
    </row>
    <row r="284" spans="1:11" ht="18" customHeight="1">
      <c r="A284" s="7"/>
      <c r="B284" s="8"/>
      <c r="C284" s="8"/>
      <c r="D284" s="8"/>
      <c r="E284" s="8"/>
      <c r="F284" s="8"/>
      <c r="G284" s="8"/>
      <c r="H284" s="8"/>
      <c r="I284" s="19"/>
      <c r="J284" s="19"/>
      <c r="K284" s="19"/>
    </row>
    <row r="285" spans="1:11" ht="18" customHeight="1">
      <c r="A285" s="7"/>
      <c r="B285" s="8"/>
      <c r="C285" s="8"/>
      <c r="D285" s="8"/>
      <c r="E285" s="8"/>
      <c r="F285" s="8"/>
      <c r="G285" s="8"/>
      <c r="H285" s="8"/>
      <c r="I285" s="19"/>
      <c r="J285" s="19"/>
      <c r="K285" s="19"/>
    </row>
    <row r="286" spans="1:11" ht="18" customHeight="1">
      <c r="A286" s="7"/>
      <c r="B286" s="8"/>
      <c r="C286" s="8"/>
      <c r="D286" s="8"/>
      <c r="E286" s="8"/>
      <c r="F286" s="8"/>
      <c r="G286" s="8"/>
      <c r="H286" s="8"/>
      <c r="I286" s="19"/>
      <c r="J286" s="19"/>
      <c r="K286" s="19"/>
    </row>
    <row r="287" spans="1:11" ht="18" customHeight="1">
      <c r="A287" s="7"/>
      <c r="B287" s="8"/>
      <c r="C287" s="8"/>
      <c r="D287" s="8"/>
      <c r="E287" s="8"/>
      <c r="F287" s="8"/>
      <c r="G287" s="8"/>
      <c r="H287" s="8"/>
      <c r="I287" s="19"/>
      <c r="J287" s="19"/>
      <c r="K287" s="19"/>
    </row>
    <row r="288" spans="1:11" ht="18" customHeight="1">
      <c r="A288" s="7"/>
      <c r="B288" s="8"/>
      <c r="C288" s="8"/>
      <c r="D288" s="8"/>
      <c r="E288" s="8"/>
      <c r="F288" s="8"/>
      <c r="G288" s="8"/>
      <c r="H288" s="8"/>
      <c r="I288" s="19"/>
      <c r="J288" s="19"/>
      <c r="K288" s="19"/>
    </row>
    <row r="289" spans="1:11" ht="18" customHeight="1">
      <c r="A289" s="7"/>
      <c r="B289" s="8"/>
      <c r="C289" s="8"/>
      <c r="D289" s="8"/>
      <c r="E289" s="8"/>
      <c r="F289" s="8"/>
      <c r="G289" s="8"/>
      <c r="H289" s="8"/>
      <c r="I289" s="19"/>
      <c r="J289" s="19"/>
      <c r="K289" s="19"/>
    </row>
    <row r="290" spans="1:11" ht="18" customHeight="1">
      <c r="A290" s="7"/>
      <c r="B290" s="8"/>
      <c r="C290" s="8"/>
      <c r="D290" s="8"/>
      <c r="E290" s="8"/>
      <c r="F290" s="8"/>
      <c r="G290" s="8"/>
      <c r="H290" s="8"/>
      <c r="I290" s="19"/>
      <c r="J290" s="19"/>
      <c r="K290" s="19"/>
    </row>
    <row r="291" spans="1:11" ht="18" customHeight="1">
      <c r="A291" s="7"/>
      <c r="B291" s="8"/>
      <c r="C291" s="8"/>
      <c r="D291" s="8"/>
      <c r="E291" s="8"/>
      <c r="F291" s="8"/>
      <c r="G291" s="8"/>
      <c r="H291" s="8"/>
      <c r="I291" s="19"/>
      <c r="J291" s="19"/>
      <c r="K291" s="19"/>
    </row>
    <row r="292" spans="1:11" ht="18" customHeight="1">
      <c r="A292" s="7"/>
      <c r="B292" s="8"/>
      <c r="C292" s="8"/>
      <c r="D292" s="8"/>
      <c r="E292" s="8"/>
      <c r="F292" s="8"/>
      <c r="G292" s="8"/>
      <c r="H292" s="8"/>
      <c r="I292" s="19"/>
      <c r="J292" s="19"/>
      <c r="K292" s="19"/>
    </row>
    <row r="293" spans="1:11" ht="18" customHeight="1">
      <c r="A293" s="7"/>
      <c r="B293" s="8"/>
      <c r="C293" s="8"/>
      <c r="D293" s="8"/>
      <c r="E293" s="8"/>
      <c r="F293" s="8"/>
      <c r="G293" s="8"/>
      <c r="H293" s="8"/>
      <c r="I293" s="19"/>
      <c r="J293" s="19"/>
      <c r="K293" s="19"/>
    </row>
    <row r="294" spans="1:11" ht="18" customHeight="1">
      <c r="A294" s="7"/>
      <c r="B294" s="8"/>
      <c r="C294" s="8"/>
      <c r="D294" s="8"/>
      <c r="E294" s="8"/>
      <c r="F294" s="8"/>
      <c r="G294" s="8"/>
      <c r="H294" s="8"/>
      <c r="I294" s="19"/>
      <c r="J294" s="19"/>
      <c r="K294" s="19"/>
    </row>
    <row r="295" spans="1:11" ht="18" customHeight="1">
      <c r="A295" s="7"/>
      <c r="B295" s="8"/>
      <c r="C295" s="8"/>
      <c r="D295" s="8"/>
      <c r="E295" s="8"/>
      <c r="F295" s="8"/>
      <c r="G295" s="8"/>
      <c r="H295" s="8"/>
      <c r="I295" s="19"/>
      <c r="J295" s="19"/>
      <c r="K295" s="19"/>
    </row>
    <row r="296" spans="1:11" ht="18" customHeight="1">
      <c r="A296" s="7"/>
      <c r="B296" s="8"/>
      <c r="C296" s="8"/>
      <c r="D296" s="8"/>
      <c r="E296" s="8"/>
      <c r="F296" s="8"/>
      <c r="G296" s="8"/>
      <c r="H296" s="8"/>
      <c r="I296" s="19"/>
      <c r="J296" s="19"/>
      <c r="K296" s="19"/>
    </row>
    <row r="297" spans="1:11" ht="18" customHeight="1">
      <c r="A297" s="7"/>
      <c r="B297" s="8"/>
      <c r="C297" s="8"/>
      <c r="D297" s="8"/>
      <c r="E297" s="8"/>
      <c r="F297" s="8"/>
      <c r="G297" s="8"/>
      <c r="H297" s="8"/>
      <c r="I297" s="19"/>
      <c r="J297" s="19"/>
      <c r="K297" s="19"/>
    </row>
    <row r="298" spans="1:11" ht="18" customHeight="1">
      <c r="A298" s="7"/>
      <c r="B298" s="8"/>
      <c r="C298" s="8"/>
      <c r="D298" s="8"/>
      <c r="E298" s="8"/>
      <c r="F298" s="8"/>
      <c r="G298" s="8"/>
      <c r="H298" s="8"/>
      <c r="I298" s="19"/>
      <c r="J298" s="19"/>
      <c r="K298" s="19"/>
    </row>
    <row r="299" spans="1:11" ht="18" customHeight="1">
      <c r="A299" s="7"/>
      <c r="B299" s="8"/>
      <c r="C299" s="8"/>
      <c r="D299" s="8"/>
      <c r="E299" s="8"/>
      <c r="F299" s="8"/>
      <c r="G299" s="8"/>
      <c r="H299" s="8"/>
      <c r="I299" s="19"/>
      <c r="J299" s="19"/>
      <c r="K299" s="19"/>
    </row>
    <row r="300" spans="1:11" ht="18" customHeight="1">
      <c r="A300" s="7"/>
      <c r="B300" s="8"/>
      <c r="C300" s="8"/>
      <c r="D300" s="8"/>
      <c r="E300" s="8"/>
      <c r="F300" s="8"/>
      <c r="G300" s="8"/>
      <c r="H300" s="8"/>
      <c r="I300" s="19"/>
      <c r="J300" s="19"/>
      <c r="K300" s="19"/>
    </row>
    <row r="301" spans="1:11" ht="18" customHeight="1">
      <c r="A301" s="7"/>
      <c r="B301" s="8"/>
      <c r="C301" s="8"/>
      <c r="D301" s="8"/>
      <c r="E301" s="8"/>
      <c r="F301" s="8"/>
      <c r="G301" s="8"/>
      <c r="H301" s="8"/>
      <c r="I301" s="19"/>
      <c r="J301" s="19"/>
      <c r="K301" s="19"/>
    </row>
    <row r="302" spans="1:11" ht="18" customHeight="1">
      <c r="A302" s="7"/>
      <c r="B302" s="8"/>
      <c r="C302" s="8"/>
      <c r="D302" s="8"/>
      <c r="E302" s="8"/>
      <c r="F302" s="8"/>
      <c r="G302" s="8"/>
      <c r="H302" s="8"/>
      <c r="I302" s="19"/>
      <c r="J302" s="19"/>
      <c r="K302" s="19"/>
    </row>
    <row r="303" spans="1:11" ht="18" customHeight="1">
      <c r="A303" s="18"/>
      <c r="B303" s="19"/>
      <c r="C303" s="19"/>
      <c r="D303" s="19"/>
      <c r="E303" s="19"/>
      <c r="F303" s="19"/>
      <c r="G303" s="19"/>
      <c r="H303" s="19"/>
      <c r="I303" s="19"/>
      <c r="J303" s="19"/>
      <c r="K303" s="19"/>
    </row>
    <row r="304" spans="1:11" ht="18" customHeight="1">
      <c r="A304" s="18"/>
      <c r="B304" s="19"/>
      <c r="C304" s="19"/>
      <c r="D304" s="19"/>
      <c r="E304" s="19"/>
      <c r="F304" s="19"/>
      <c r="G304" s="19"/>
      <c r="H304" s="19"/>
      <c r="I304" s="19"/>
      <c r="J304" s="19"/>
      <c r="K304" s="19"/>
    </row>
    <row r="305" spans="1:11" ht="18" customHeight="1">
      <c r="A305" s="18"/>
      <c r="B305" s="19"/>
      <c r="C305" s="19"/>
      <c r="D305" s="19"/>
      <c r="E305" s="19"/>
      <c r="F305" s="19"/>
      <c r="G305" s="19"/>
      <c r="H305" s="19"/>
      <c r="I305" s="19"/>
      <c r="J305" s="19"/>
      <c r="K305" s="19"/>
    </row>
    <row r="306" spans="1:11" ht="18" customHeight="1">
      <c r="A306" s="18"/>
      <c r="B306" s="19"/>
      <c r="C306" s="19"/>
      <c r="D306" s="19"/>
      <c r="E306" s="19"/>
      <c r="F306" s="19"/>
      <c r="G306" s="19"/>
      <c r="H306" s="19"/>
      <c r="I306" s="19"/>
      <c r="J306" s="19"/>
      <c r="K306" s="19"/>
    </row>
    <row r="307" spans="1:11" ht="18" customHeight="1">
      <c r="A307" s="18"/>
      <c r="B307" s="19"/>
      <c r="C307" s="19"/>
      <c r="D307" s="19"/>
      <c r="E307" s="19"/>
      <c r="F307" s="19"/>
      <c r="G307" s="19"/>
      <c r="H307" s="19"/>
      <c r="I307" s="19"/>
      <c r="J307" s="19"/>
      <c r="K307" s="19"/>
    </row>
    <row r="308" spans="1:11" ht="18" customHeight="1">
      <c r="A308" s="18"/>
      <c r="B308" s="19"/>
      <c r="C308" s="19"/>
      <c r="D308" s="19"/>
      <c r="E308" s="19"/>
      <c r="F308" s="19"/>
      <c r="G308" s="19"/>
      <c r="H308" s="19"/>
      <c r="I308" s="19"/>
      <c r="J308" s="19"/>
      <c r="K308" s="19"/>
    </row>
    <row r="309" spans="1:11" ht="18" customHeight="1">
      <c r="A309" s="18"/>
      <c r="B309" s="19"/>
      <c r="C309" s="19"/>
      <c r="D309" s="19"/>
      <c r="E309" s="19"/>
      <c r="F309" s="19"/>
      <c r="G309" s="19"/>
      <c r="H309" s="19"/>
      <c r="I309" s="19"/>
      <c r="J309" s="19"/>
      <c r="K309" s="19"/>
    </row>
    <row r="310" spans="1:11" ht="18" customHeight="1">
      <c r="A310" s="18"/>
      <c r="B310" s="19"/>
      <c r="C310" s="19"/>
      <c r="D310" s="19"/>
      <c r="E310" s="19"/>
      <c r="F310" s="19"/>
      <c r="G310" s="19"/>
      <c r="H310" s="19"/>
      <c r="I310" s="19"/>
      <c r="J310" s="19"/>
      <c r="K310" s="19"/>
    </row>
    <row r="311" spans="1:11" ht="18" customHeight="1">
      <c r="A311" s="18"/>
      <c r="B311" s="19"/>
      <c r="C311" s="19"/>
      <c r="D311" s="19"/>
      <c r="E311" s="19"/>
      <c r="F311" s="19"/>
      <c r="G311" s="19"/>
      <c r="H311" s="19"/>
      <c r="I311" s="19"/>
      <c r="J311" s="19"/>
      <c r="K311" s="19"/>
    </row>
    <row r="312" spans="1:11" ht="18" customHeight="1">
      <c r="A312" s="18"/>
      <c r="B312" s="19"/>
      <c r="C312" s="19"/>
      <c r="D312" s="19"/>
      <c r="E312" s="19"/>
      <c r="F312" s="19"/>
      <c r="G312" s="19"/>
      <c r="H312" s="19"/>
      <c r="I312" s="19"/>
      <c r="J312" s="19"/>
      <c r="K312" s="19"/>
    </row>
    <row r="313" spans="1:11" ht="18" customHeight="1">
      <c r="A313" s="18"/>
      <c r="B313" s="19"/>
      <c r="C313" s="19"/>
      <c r="D313" s="19"/>
      <c r="E313" s="19"/>
      <c r="F313" s="19"/>
      <c r="G313" s="19"/>
      <c r="H313" s="19"/>
      <c r="I313" s="19"/>
      <c r="J313" s="19"/>
      <c r="K313" s="19"/>
    </row>
    <row r="314" spans="1:11" ht="18" customHeight="1">
      <c r="A314" s="18"/>
      <c r="B314" s="19"/>
      <c r="C314" s="19"/>
      <c r="D314" s="19"/>
      <c r="E314" s="19"/>
      <c r="F314" s="19"/>
      <c r="G314" s="19"/>
      <c r="H314" s="19"/>
      <c r="I314" s="19"/>
      <c r="J314" s="19"/>
      <c r="K314" s="19"/>
    </row>
    <row r="315" spans="1:11" ht="18" customHeight="1">
      <c r="A315" s="18"/>
      <c r="B315" s="19"/>
      <c r="C315" s="19"/>
      <c r="D315" s="19"/>
      <c r="E315" s="19"/>
      <c r="F315" s="19"/>
      <c r="G315" s="19"/>
      <c r="H315" s="19"/>
      <c r="I315" s="19"/>
      <c r="J315" s="19"/>
      <c r="K315" s="19"/>
    </row>
    <row r="316" spans="1:11" ht="18" customHeight="1">
      <c r="A316" s="18"/>
      <c r="B316" s="19"/>
      <c r="C316" s="19"/>
      <c r="D316" s="19"/>
      <c r="E316" s="19"/>
      <c r="F316" s="19"/>
      <c r="G316" s="19"/>
      <c r="H316" s="19"/>
      <c r="I316" s="19"/>
      <c r="J316" s="19"/>
      <c r="K316" s="19"/>
    </row>
    <row r="317" spans="1:11" ht="18" customHeight="1">
      <c r="A317" s="18"/>
      <c r="B317" s="19"/>
      <c r="C317" s="19"/>
      <c r="D317" s="19"/>
      <c r="E317" s="19"/>
      <c r="F317" s="19"/>
      <c r="G317" s="19"/>
      <c r="H317" s="19"/>
      <c r="I317" s="19"/>
      <c r="J317" s="19"/>
      <c r="K317" s="19"/>
    </row>
    <row r="318" spans="1:11" ht="18" customHeight="1">
      <c r="A318" s="18"/>
      <c r="B318" s="19"/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ht="18" customHeight="1">
      <c r="A319" s="18"/>
      <c r="B319" s="19"/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1" ht="18" customHeight="1">
      <c r="A320" s="18"/>
      <c r="B320" s="19"/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1" ht="18" customHeight="1">
      <c r="A321" s="18"/>
      <c r="B321" s="19"/>
      <c r="C321" s="19"/>
      <c r="D321" s="19"/>
      <c r="E321" s="19"/>
      <c r="F321" s="19"/>
      <c r="G321" s="19"/>
      <c r="H321" s="19"/>
      <c r="I321" s="19"/>
      <c r="J321" s="19"/>
      <c r="K321" s="19"/>
    </row>
    <row r="322" spans="1:11" ht="18" customHeight="1">
      <c r="A322" s="18"/>
      <c r="B322" s="19"/>
      <c r="C322" s="19"/>
      <c r="D322" s="19"/>
      <c r="E322" s="19"/>
      <c r="F322" s="19"/>
      <c r="G322" s="19"/>
      <c r="H322" s="19"/>
      <c r="I322" s="19"/>
      <c r="J322" s="19"/>
      <c r="K322" s="19"/>
    </row>
    <row r="323" spans="1:11" ht="18" customHeight="1">
      <c r="A323" s="18"/>
      <c r="B323" s="19"/>
      <c r="C323" s="19"/>
      <c r="D323" s="19"/>
      <c r="E323" s="19"/>
      <c r="F323" s="19"/>
      <c r="G323" s="19"/>
      <c r="H323" s="19"/>
      <c r="I323" s="19"/>
      <c r="J323" s="19"/>
      <c r="K323" s="19"/>
    </row>
    <row r="324" spans="1:11" ht="18" customHeight="1">
      <c r="A324" s="18"/>
      <c r="B324" s="19"/>
      <c r="C324" s="19"/>
      <c r="D324" s="19"/>
      <c r="E324" s="19"/>
      <c r="F324" s="19"/>
      <c r="G324" s="19"/>
      <c r="H324" s="19"/>
      <c r="I324" s="19"/>
      <c r="J324" s="19"/>
      <c r="K324" s="19"/>
    </row>
    <row r="325" spans="1:11" ht="18" customHeight="1">
      <c r="A325" s="18"/>
      <c r="B325" s="19"/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ht="18" customHeight="1">
      <c r="A326" s="18"/>
      <c r="B326" s="19"/>
      <c r="C326" s="19"/>
      <c r="D326" s="19"/>
      <c r="E326" s="19"/>
      <c r="F326" s="19"/>
      <c r="G326" s="19"/>
      <c r="H326" s="19"/>
      <c r="I326" s="19"/>
      <c r="J326" s="19"/>
      <c r="K326" s="19"/>
    </row>
    <row r="327" spans="1:11" ht="18" customHeight="1">
      <c r="A327" s="18"/>
      <c r="B327" s="19"/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1" ht="18" customHeight="1">
      <c r="A328" s="18"/>
      <c r="B328" s="19"/>
      <c r="C328" s="19"/>
      <c r="D328" s="19"/>
      <c r="E328" s="19"/>
      <c r="F328" s="19"/>
      <c r="G328" s="19"/>
      <c r="H328" s="19"/>
      <c r="I328" s="19"/>
      <c r="J328" s="19"/>
      <c r="K328" s="19"/>
    </row>
    <row r="329" spans="1:11" ht="18" customHeight="1">
      <c r="A329" s="18"/>
      <c r="B329" s="19"/>
      <c r="C329" s="19"/>
      <c r="D329" s="19"/>
      <c r="E329" s="19"/>
      <c r="F329" s="19"/>
      <c r="G329" s="19"/>
      <c r="H329" s="19"/>
      <c r="I329" s="19"/>
      <c r="J329" s="19"/>
      <c r="K329" s="19"/>
    </row>
    <row r="330" spans="1:11" ht="18" customHeight="1">
      <c r="A330" s="18"/>
      <c r="B330" s="19"/>
      <c r="C330" s="19"/>
      <c r="D330" s="19"/>
      <c r="E330" s="19"/>
      <c r="F330" s="19"/>
      <c r="G330" s="19"/>
      <c r="H330" s="19"/>
      <c r="I330" s="19"/>
      <c r="J330" s="19"/>
      <c r="K330" s="19"/>
    </row>
    <row r="331" spans="1:11" ht="18" customHeight="1">
      <c r="A331" s="18"/>
      <c r="B331" s="19"/>
      <c r="C331" s="19"/>
      <c r="D331" s="19"/>
      <c r="E331" s="19"/>
      <c r="F331" s="19"/>
      <c r="G331" s="19"/>
      <c r="H331" s="19"/>
      <c r="I331" s="19"/>
      <c r="J331" s="19"/>
      <c r="K331" s="19"/>
    </row>
    <row r="332" spans="1:11" ht="18" customHeight="1">
      <c r="A332" s="18"/>
      <c r="B332" s="19"/>
      <c r="C332" s="19"/>
      <c r="D332" s="19"/>
      <c r="E332" s="19"/>
      <c r="F332" s="19"/>
      <c r="G332" s="19"/>
      <c r="H332" s="19"/>
      <c r="I332" s="19"/>
      <c r="J332" s="19"/>
      <c r="K332" s="19"/>
    </row>
    <row r="333" spans="1:11" ht="18" customHeight="1">
      <c r="A333" s="18"/>
      <c r="B333" s="19"/>
      <c r="C333" s="19"/>
      <c r="D333" s="19"/>
      <c r="E333" s="19"/>
      <c r="F333" s="19"/>
      <c r="G333" s="19"/>
      <c r="H333" s="19"/>
      <c r="I333" s="19"/>
      <c r="J333" s="19"/>
      <c r="K333" s="19"/>
    </row>
    <row r="334" spans="1:11" ht="18" customHeight="1">
      <c r="A334" s="18"/>
      <c r="B334" s="19"/>
      <c r="C334" s="19"/>
      <c r="D334" s="19"/>
      <c r="E334" s="19"/>
      <c r="F334" s="19"/>
      <c r="G334" s="19"/>
      <c r="H334" s="19"/>
      <c r="I334" s="19"/>
      <c r="J334" s="19"/>
      <c r="K334" s="19"/>
    </row>
    <row r="335" spans="1:11" ht="18" customHeight="1">
      <c r="A335" s="18"/>
      <c r="B335" s="19"/>
      <c r="C335" s="19"/>
      <c r="D335" s="19"/>
      <c r="E335" s="19"/>
      <c r="F335" s="19"/>
      <c r="G335" s="19"/>
      <c r="H335" s="19"/>
      <c r="I335" s="19"/>
      <c r="J335" s="19"/>
      <c r="K335" s="19"/>
    </row>
    <row r="336" spans="1:11" ht="18" customHeight="1">
      <c r="A336" s="18"/>
      <c r="B336" s="19"/>
      <c r="C336" s="19"/>
      <c r="D336" s="19"/>
      <c r="E336" s="19"/>
      <c r="F336" s="19"/>
      <c r="G336" s="19"/>
      <c r="H336" s="19"/>
      <c r="I336" s="19"/>
      <c r="J336" s="19"/>
      <c r="K336" s="19"/>
    </row>
    <row r="337" spans="1:11" ht="18" customHeight="1">
      <c r="A337" s="18"/>
      <c r="B337" s="19"/>
      <c r="C337" s="19"/>
      <c r="D337" s="19"/>
      <c r="E337" s="19"/>
      <c r="F337" s="19"/>
      <c r="G337" s="19"/>
      <c r="H337" s="19"/>
      <c r="I337" s="19"/>
      <c r="J337" s="19"/>
      <c r="K337" s="19"/>
    </row>
    <row r="338" spans="1:11" ht="18" customHeight="1">
      <c r="A338" s="18"/>
      <c r="B338" s="19"/>
      <c r="C338" s="19"/>
      <c r="D338" s="19"/>
      <c r="E338" s="19"/>
      <c r="F338" s="19"/>
      <c r="G338" s="19"/>
      <c r="H338" s="19"/>
      <c r="I338" s="19"/>
      <c r="J338" s="19"/>
      <c r="K338" s="19"/>
    </row>
    <row r="339" spans="1:11" ht="18" customHeight="1">
      <c r="A339" s="18"/>
      <c r="B339" s="19"/>
      <c r="C339" s="19"/>
      <c r="D339" s="19"/>
      <c r="E339" s="19"/>
      <c r="F339" s="19"/>
      <c r="G339" s="19"/>
      <c r="H339" s="19"/>
      <c r="I339" s="19"/>
      <c r="J339" s="19"/>
      <c r="K339" s="19"/>
    </row>
    <row r="340" spans="1:11" ht="18" customHeight="1">
      <c r="A340" s="18"/>
      <c r="B340" s="19"/>
      <c r="C340" s="19"/>
      <c r="D340" s="19"/>
      <c r="E340" s="19"/>
      <c r="F340" s="19"/>
      <c r="G340" s="19"/>
      <c r="H340" s="19"/>
      <c r="I340" s="19"/>
      <c r="J340" s="19"/>
      <c r="K340" s="19"/>
    </row>
    <row r="341" spans="1:11" ht="18" customHeight="1">
      <c r="A341" s="18"/>
      <c r="B341" s="19"/>
      <c r="C341" s="19"/>
      <c r="D341" s="19"/>
      <c r="E341" s="19"/>
      <c r="F341" s="19"/>
      <c r="G341" s="19"/>
      <c r="H341" s="19"/>
      <c r="I341" s="19"/>
      <c r="J341" s="19"/>
      <c r="K341" s="19"/>
    </row>
    <row r="342" spans="1:11" ht="18" customHeight="1">
      <c r="A342" s="18"/>
      <c r="B342" s="19"/>
      <c r="C342" s="19"/>
      <c r="D342" s="19"/>
      <c r="E342" s="19"/>
      <c r="F342" s="19"/>
      <c r="G342" s="19"/>
      <c r="H342" s="19"/>
      <c r="I342" s="19"/>
      <c r="J342" s="19"/>
      <c r="K342" s="19"/>
    </row>
    <row r="343" spans="1:11" ht="18" customHeight="1">
      <c r="A343" s="18"/>
      <c r="B343" s="19"/>
      <c r="C343" s="19"/>
      <c r="D343" s="19"/>
      <c r="E343" s="19"/>
      <c r="F343" s="19"/>
      <c r="G343" s="19"/>
      <c r="H343" s="19"/>
      <c r="I343" s="19"/>
      <c r="J343" s="19"/>
      <c r="K343" s="19"/>
    </row>
    <row r="344" spans="1:11" ht="18" customHeight="1">
      <c r="A344" s="18"/>
      <c r="B344" s="19"/>
      <c r="C344" s="19"/>
      <c r="D344" s="19"/>
      <c r="E344" s="19"/>
      <c r="F344" s="19"/>
      <c r="G344" s="19"/>
      <c r="H344" s="19"/>
      <c r="I344" s="19"/>
      <c r="J344" s="19"/>
      <c r="K344" s="19"/>
    </row>
    <row r="345" spans="1:11" ht="18" customHeight="1">
      <c r="A345" s="18"/>
      <c r="B345" s="19"/>
      <c r="C345" s="19"/>
      <c r="D345" s="19"/>
      <c r="E345" s="19"/>
      <c r="F345" s="19"/>
      <c r="G345" s="19"/>
      <c r="H345" s="19"/>
      <c r="I345" s="19"/>
      <c r="J345" s="19"/>
      <c r="K345" s="19"/>
    </row>
    <row r="346" spans="1:11" ht="18" customHeight="1">
      <c r="A346" s="18"/>
      <c r="B346" s="19"/>
      <c r="C346" s="19"/>
      <c r="D346" s="19"/>
      <c r="E346" s="19"/>
      <c r="F346" s="19"/>
      <c r="G346" s="19"/>
      <c r="H346" s="19"/>
      <c r="I346" s="19"/>
      <c r="J346" s="19"/>
      <c r="K346" s="19"/>
    </row>
    <row r="347" spans="1:11" ht="18" customHeight="1">
      <c r="A347" s="18"/>
      <c r="B347" s="19"/>
      <c r="C347" s="19"/>
      <c r="D347" s="19"/>
      <c r="E347" s="19"/>
      <c r="F347" s="19"/>
      <c r="G347" s="19"/>
      <c r="H347" s="19"/>
      <c r="I347" s="19"/>
      <c r="J347" s="19"/>
      <c r="K347" s="19"/>
    </row>
    <row r="348" spans="1:11" ht="18" customHeight="1">
      <c r="A348" s="18"/>
      <c r="B348" s="19"/>
      <c r="C348" s="19"/>
      <c r="D348" s="19"/>
      <c r="E348" s="19"/>
      <c r="F348" s="19"/>
      <c r="G348" s="19"/>
      <c r="H348" s="19"/>
      <c r="I348" s="19"/>
      <c r="J348" s="19"/>
      <c r="K348" s="19"/>
    </row>
    <row r="349" spans="1:11" ht="18" customHeight="1">
      <c r="A349" s="18"/>
      <c r="B349" s="19"/>
      <c r="C349" s="19"/>
      <c r="D349" s="19"/>
      <c r="E349" s="19"/>
      <c r="F349" s="19"/>
      <c r="G349" s="19"/>
      <c r="H349" s="19"/>
      <c r="I349" s="19"/>
      <c r="J349" s="19"/>
      <c r="K349" s="19"/>
    </row>
    <row r="350" spans="1:11" ht="18" customHeight="1">
      <c r="A350" s="18"/>
      <c r="B350" s="19"/>
      <c r="C350" s="19"/>
      <c r="D350" s="19"/>
      <c r="E350" s="19"/>
      <c r="F350" s="19"/>
      <c r="G350" s="19"/>
      <c r="H350" s="19"/>
      <c r="I350" s="19"/>
      <c r="J350" s="19"/>
      <c r="K350" s="19"/>
    </row>
    <row r="351" spans="1:11" ht="18" customHeight="1">
      <c r="A351" s="7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 ht="18" customHeight="1">
      <c r="A352" s="7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 ht="18" customHeight="1">
      <c r="A353" s="7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 ht="18" customHeight="1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spans="1:11" ht="18" customHeight="1">
      <c r="A355" s="7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spans="1:11" ht="18" customHeight="1">
      <c r="A356" s="7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spans="1:11" ht="18" customHeight="1">
      <c r="A357" s="7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 ht="18" customHeight="1">
      <c r="A358" s="7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spans="1:11" ht="18" customHeight="1">
      <c r="A359" s="7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spans="1:11" ht="18" customHeight="1">
      <c r="A360" s="7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spans="1:11" ht="18" customHeight="1">
      <c r="A361" s="7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spans="1:11" ht="18" customHeight="1">
      <c r="A362" s="7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spans="1:11" ht="18" customHeight="1">
      <c r="A363" s="7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 ht="18" customHeight="1">
      <c r="A364" s="7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spans="1:11" ht="18" customHeight="1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spans="1:11" ht="18" customHeight="1">
      <c r="A366" s="7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spans="1:11" ht="18" customHeight="1">
      <c r="A367" s="7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spans="1:11" ht="18" customHeight="1">
      <c r="A368" s="7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spans="1:11" ht="18" customHeight="1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 ht="18" customHeight="1">
      <c r="A370" s="7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 ht="18" customHeight="1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spans="1:11" ht="18" customHeight="1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 ht="18" customHeight="1">
      <c r="A373" s="7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 ht="18" customHeight="1">
      <c r="A374" s="7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spans="1:11" ht="18" customHeight="1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spans="1:11" ht="18" customHeight="1">
      <c r="A376" s="7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spans="1:11" ht="18" customHeight="1">
      <c r="A377" s="7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spans="1:11" ht="18" customHeight="1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 ht="18" customHeight="1">
      <c r="A379" s="7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 ht="18" customHeight="1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 ht="18" customHeight="1">
      <c r="A381" s="7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 ht="18" customHeight="1">
      <c r="A382" s="7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spans="1:11" ht="18" customHeight="1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 ht="18" customHeight="1">
      <c r="A384" s="7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 ht="18" customHeight="1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 ht="18" customHeight="1">
      <c r="A386" s="7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 ht="18" customHeight="1">
      <c r="A387" s="7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spans="1:11" ht="18" customHeight="1">
      <c r="A388" s="7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spans="1:11" ht="18" customHeight="1">
      <c r="A389" s="7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spans="1:11" ht="18" customHeight="1">
      <c r="A390" s="7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spans="1:11" ht="18" customHeight="1">
      <c r="A391" s="7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spans="1:11" ht="18" customHeight="1">
      <c r="A392" s="7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spans="1:11" ht="18" customHeight="1">
      <c r="A393" s="7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spans="1:11" ht="18" customHeight="1">
      <c r="A394" s="7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spans="1:11" ht="18" customHeight="1">
      <c r="A395" s="7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spans="1:11" ht="18" customHeight="1">
      <c r="A396" s="7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spans="1:11" ht="18" customHeight="1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 ht="18" customHeight="1">
      <c r="A398" s="7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 ht="18" customHeight="1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 ht="18" customHeight="1">
      <c r="A400" s="7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 ht="18" customHeight="1">
      <c r="A401" s="7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spans="1:11" ht="18" customHeight="1">
      <c r="A402" s="7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spans="1:11" ht="18" customHeight="1">
      <c r="A403" s="7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spans="1:11" ht="18" customHeight="1">
      <c r="A404" s="7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spans="1:11" ht="18" customHeight="1">
      <c r="A405" s="7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spans="1:11" ht="18" customHeight="1">
      <c r="A406" s="7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spans="1:11" ht="18" customHeight="1">
      <c r="A407" s="7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spans="1:11" ht="18" customHeight="1">
      <c r="A408" s="7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spans="1:11" ht="18" customHeight="1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spans="1:11" ht="18" customHeight="1">
      <c r="A410" s="7"/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spans="1:11" ht="18" customHeight="1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spans="1:11" ht="18" customHeight="1">
      <c r="A412" s="7"/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spans="1:11" ht="18" customHeight="1">
      <c r="A413" s="7"/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spans="1:11" ht="18" customHeight="1">
      <c r="A414" s="7"/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 spans="1:11" ht="18" customHeight="1">
      <c r="A415" s="7"/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 spans="1:11" ht="18" customHeight="1">
      <c r="A416" s="7"/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 spans="1:11" ht="18" customHeight="1">
      <c r="A417" s="7"/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 spans="1:11" ht="18" customHeight="1">
      <c r="A418" s="7"/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 spans="1:11" ht="18" customHeight="1">
      <c r="A419" s="7"/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 spans="1:11" ht="18" customHeight="1">
      <c r="A420" s="7"/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 spans="1:11" ht="18" customHeight="1">
      <c r="A421" s="7"/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 spans="1:11" ht="18" customHeight="1">
      <c r="A422" s="7"/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 spans="1:11" ht="18" customHeight="1">
      <c r="A423" s="7"/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 spans="1:11" ht="18" customHeight="1">
      <c r="A424" s="7"/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 spans="1:11" ht="18" customHeight="1">
      <c r="A425" s="7"/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 spans="1:11" ht="18" customHeight="1">
      <c r="A426" s="7"/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 spans="1:11" ht="18" customHeight="1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 spans="1:11" ht="18" customHeight="1">
      <c r="A428" s="7"/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 spans="1:11" ht="18" customHeight="1">
      <c r="A429" s="7"/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 spans="1:11" ht="18" customHeight="1">
      <c r="A430" s="7"/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 spans="1:11" ht="18" customHeight="1">
      <c r="A431" s="7"/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spans="1:11" ht="18" customHeight="1">
      <c r="A432" s="7"/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 spans="1:11" ht="18" customHeight="1">
      <c r="A433" s="7"/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 spans="1:11" ht="18" customHeight="1">
      <c r="A434" s="7"/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spans="1:11" ht="18" customHeight="1">
      <c r="A435" s="7"/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 spans="1:11" ht="18" customHeight="1">
      <c r="A436" s="7"/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 spans="1:11" ht="18" customHeight="1">
      <c r="A437" s="7"/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 spans="1:11" ht="18" customHeight="1">
      <c r="A438" s="7"/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 spans="1:11" ht="18" customHeight="1">
      <c r="A439" s="7"/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 spans="1:11" ht="18" customHeight="1">
      <c r="A440" s="7"/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 spans="1:11" ht="18" customHeight="1">
      <c r="A441" s="7"/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 spans="1:11" ht="18" customHeight="1">
      <c r="A442" s="7"/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 spans="1:11" ht="18" customHeight="1">
      <c r="A443" s="7"/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 spans="1:11" ht="18" customHeight="1">
      <c r="A444" s="7"/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 spans="1:11" ht="18" customHeight="1">
      <c r="A445" s="7"/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 spans="1:11" ht="18" customHeight="1">
      <c r="A446" s="7"/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 spans="1:11" ht="18" customHeight="1">
      <c r="A447" s="7"/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 spans="1:11" ht="18" customHeight="1">
      <c r="A448" s="7"/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 spans="1:11" ht="18" customHeight="1">
      <c r="A449" s="7"/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 spans="1:11" ht="18" customHeight="1">
      <c r="A450" s="7"/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 spans="1:11" ht="18" customHeight="1">
      <c r="A451" s="7"/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spans="1:11" ht="18" customHeight="1">
      <c r="A452" s="7"/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 spans="1:11" ht="18" customHeight="1">
      <c r="A453" s="7"/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 spans="1:11" ht="18" customHeight="1">
      <c r="A454" s="7"/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 spans="1:11" ht="18" customHeight="1">
      <c r="A455" s="7"/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 spans="1:11" ht="18" customHeight="1">
      <c r="A456" s="7"/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 spans="1:11" ht="18" customHeight="1">
      <c r="A457" s="7"/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 spans="1:11" ht="18" customHeight="1">
      <c r="A458" s="7"/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 spans="1:11" ht="18" customHeight="1">
      <c r="A459" s="7"/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 spans="1:11" ht="18" customHeight="1">
      <c r="A460" s="7"/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spans="1:11" ht="18" customHeight="1">
      <c r="A461" s="7"/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 spans="1:11" ht="18" customHeight="1">
      <c r="A462" s="7"/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 spans="1:11" ht="18" customHeight="1">
      <c r="A463" s="7"/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 spans="1:11" ht="18" customHeight="1">
      <c r="A464" s="7"/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 spans="1:11" ht="18" customHeight="1">
      <c r="A465" s="7"/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 spans="1:11" ht="18" customHeight="1">
      <c r="A466" s="7"/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 spans="1:11" ht="18" customHeight="1">
      <c r="A467" s="7"/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 spans="1:11" ht="18" customHeight="1">
      <c r="A468" s="7"/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 spans="1:11" ht="18" customHeight="1">
      <c r="A469" s="7"/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 spans="1:11" ht="18" customHeight="1">
      <c r="A470" s="7"/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 spans="1:11" ht="18" customHeight="1">
      <c r="A471" s="7"/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spans="1:11" ht="18" customHeight="1">
      <c r="A472" s="7"/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 spans="1:11" ht="18" customHeight="1">
      <c r="A473" s="7"/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 spans="1:11" ht="18" customHeight="1">
      <c r="A474" s="7"/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 spans="1:11" ht="18" customHeight="1">
      <c r="A475" s="7"/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 spans="1:11" ht="18" customHeight="1">
      <c r="A476" s="7"/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 spans="1:11" ht="18" customHeight="1">
      <c r="A477" s="7"/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 spans="1:11" ht="18" customHeight="1">
      <c r="A478" s="7"/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 spans="1:11" ht="18" customHeight="1">
      <c r="A479" s="7"/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 spans="1:11" ht="18" customHeight="1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 ht="18" customHeight="1">
      <c r="A481" s="7"/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 ht="18" customHeight="1">
      <c r="A482" s="7"/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 spans="1:11" ht="18" customHeight="1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 spans="1:11" ht="18" customHeight="1">
      <c r="A484" s="7"/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 spans="1:11" ht="18" customHeight="1">
      <c r="A485" s="7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spans="1:11" ht="18" customHeight="1">
      <c r="A486" s="7"/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 spans="1:11" ht="18" customHeight="1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 ht="18" customHeight="1">
      <c r="A488" s="7"/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 ht="18" customHeight="1">
      <c r="A489" s="7"/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 spans="1:11" ht="18" customHeight="1">
      <c r="A490" s="7"/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 spans="1:11" ht="18" customHeight="1">
      <c r="A491" s="7"/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spans="1:11" ht="18" customHeight="1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 ht="18" customHeight="1">
      <c r="A493" s="7"/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 ht="18" customHeight="1">
      <c r="A494" s="7"/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 spans="1:11" ht="18" customHeight="1">
      <c r="A495" s="7"/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 spans="1:11" ht="18" customHeight="1">
      <c r="A496" s="7"/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 spans="1:11" ht="18" customHeight="1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 ht="18" customHeight="1">
      <c r="A498" s="7"/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 ht="18" customHeight="1">
      <c r="A499" s="7"/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 spans="1:11" ht="18" customHeight="1">
      <c r="A500" s="7"/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 spans="1:11" ht="18" customHeight="1">
      <c r="A501" s="7"/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 spans="1:11" ht="18" customHeight="1">
      <c r="A502" s="7"/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 spans="1:11" ht="18" customHeight="1">
      <c r="A503" s="7"/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 spans="1:11" ht="18" customHeight="1">
      <c r="A504" s="7"/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 spans="1:11" ht="18" customHeight="1">
      <c r="A505" s="7"/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 spans="1:11" ht="18" customHeight="1">
      <c r="A506" s="7"/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 spans="1:11" ht="18" customHeight="1">
      <c r="A507" s="7"/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 spans="1:11" ht="18" customHeight="1">
      <c r="A508" s="7"/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 spans="1:11" ht="18" customHeight="1">
      <c r="A509" s="7"/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 spans="1:11" ht="18" customHeight="1">
      <c r="A510" s="7"/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 spans="1:11" ht="18" customHeight="1">
      <c r="A511" s="7"/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spans="1:11" ht="18" customHeight="1">
      <c r="A512" s="7"/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 spans="1:11" ht="18" customHeight="1">
      <c r="A513" s="7"/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 spans="1:11" ht="18" customHeight="1">
      <c r="A514" s="7"/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 spans="1:11" ht="18" customHeight="1">
      <c r="A515" s="7"/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 spans="1:11" ht="18" customHeight="1">
      <c r="A516" s="7"/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 spans="1:11" ht="18" customHeight="1">
      <c r="A517" s="7"/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 spans="1:11" ht="18" customHeight="1">
      <c r="A518" s="7"/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 spans="1:11" ht="18" customHeight="1">
      <c r="A519" s="7"/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 spans="1:11" ht="18" customHeight="1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 spans="1:11" ht="18" customHeight="1">
      <c r="A521" s="7"/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 spans="1:11" ht="18" customHeight="1">
      <c r="A522" s="7"/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 spans="1:11" ht="18" customHeight="1">
      <c r="A523" s="7"/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 spans="1:11" ht="18" customHeight="1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 spans="1:11" ht="18" customHeight="1">
      <c r="A525" s="7"/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 spans="1:11" ht="18" customHeight="1">
      <c r="A526" s="7"/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 spans="1:11" ht="18" customHeight="1">
      <c r="A527" s="7"/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 spans="1:11" ht="18" customHeight="1">
      <c r="A528" s="7"/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 spans="1:11" ht="18" customHeight="1">
      <c r="A529" s="7"/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 spans="1:11" ht="18" customHeight="1">
      <c r="A530" s="7"/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 spans="1:11" ht="18" customHeight="1">
      <c r="A531" s="7"/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spans="1:11" ht="18" customHeight="1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 spans="1:11" ht="18" customHeight="1">
      <c r="A533" s="7"/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 spans="1:11" ht="18" customHeight="1">
      <c r="A534" s="7"/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 spans="1:11" ht="18" customHeight="1">
      <c r="A535" s="7"/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 spans="1:11" ht="18" customHeight="1">
      <c r="A536" s="7"/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 spans="1:11" ht="18" customHeight="1">
      <c r="A537" s="7"/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 spans="1:11" ht="18" customHeight="1">
      <c r="A538" s="7"/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 spans="1:11" ht="18" customHeight="1">
      <c r="A539" s="7"/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 spans="1:11" ht="18" customHeight="1">
      <c r="A540" s="7"/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 spans="1:11" ht="18" customHeight="1">
      <c r="A541" s="7"/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 spans="1:11" ht="18" customHeight="1">
      <c r="A542" s="7"/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 spans="1:11" ht="18" customHeight="1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spans="1:11" ht="18" customHeight="1">
      <c r="A544" s="7"/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spans="1:11" ht="18" customHeight="1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spans="1:11" ht="18" customHeight="1">
      <c r="A546" s="7"/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spans="1:11" ht="18" customHeight="1">
      <c r="A547" s="7"/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 spans="1:11" ht="18" customHeight="1">
      <c r="A548" s="7"/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 spans="1:11" ht="18" customHeight="1">
      <c r="A549" s="7"/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 spans="1:11" ht="18" customHeight="1">
      <c r="A550" s="7"/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 spans="1:11" ht="18" customHeight="1">
      <c r="A551" s="7"/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 spans="1:11" ht="18" customHeight="1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spans="1:11" ht="18" customHeight="1">
      <c r="A553" s="7"/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spans="1:11" ht="18" customHeight="1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spans="1:11" ht="18" customHeight="1">
      <c r="A555" s="7"/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spans="1:11" ht="18" customHeight="1">
      <c r="A556" s="7"/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 spans="1:11" ht="18" customHeight="1">
      <c r="A557" s="7"/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 spans="1:11" ht="18" customHeight="1">
      <c r="A558" s="7"/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 spans="1:11" ht="18" customHeight="1">
      <c r="A559" s="7"/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 spans="1:11" ht="18" customHeight="1">
      <c r="A560" s="7"/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 spans="1:11" ht="18" customHeight="1">
      <c r="A561" s="7"/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 spans="1:11" ht="18" customHeight="1">
      <c r="A562" s="7"/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 spans="1:11" ht="18" customHeight="1">
      <c r="A563" s="7"/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 spans="1:11" ht="18" customHeight="1">
      <c r="A564" s="7"/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 spans="1:11" ht="18" customHeight="1">
      <c r="A565" s="7"/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 spans="1:11" ht="18" customHeight="1">
      <c r="A566" s="7"/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 spans="1:11" ht="18" customHeight="1">
      <c r="A567" s="7"/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 spans="1:11" ht="18" customHeight="1">
      <c r="A568" s="7"/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 spans="1:11" ht="18" customHeight="1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 spans="1:11" ht="18" customHeight="1">
      <c r="A570" s="7"/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 spans="1:11" ht="18" customHeight="1">
      <c r="A571" s="7"/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 spans="1:11" ht="18" customHeight="1">
      <c r="A572" s="7"/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 spans="1:11" ht="18" customHeight="1">
      <c r="A573" s="7"/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 spans="1:11" ht="18" customHeight="1">
      <c r="A574" s="7"/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 spans="1:11" ht="18" customHeight="1">
      <c r="A575" s="7"/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 spans="1:11" ht="18" customHeight="1">
      <c r="A576" s="7"/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 spans="1:11" ht="18" customHeight="1">
      <c r="A577" s="7"/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 spans="1:11" ht="18" customHeight="1">
      <c r="A578" s="7"/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 spans="1:11" ht="18" customHeight="1">
      <c r="A579" s="7"/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 spans="1:11" ht="18" customHeight="1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 spans="1:11" ht="18" customHeight="1">
      <c r="A581" s="7"/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 spans="1:11" ht="18" customHeight="1">
      <c r="A582" s="7"/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 spans="1:11" ht="18" customHeight="1">
      <c r="A583" s="7"/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 spans="1:11" ht="18" customHeight="1">
      <c r="A584" s="7"/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 spans="1:11" ht="18" customHeight="1">
      <c r="A585" s="7"/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 spans="1:11" ht="18" customHeight="1">
      <c r="A586" s="7"/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 spans="1:11" ht="18" customHeight="1">
      <c r="A587" s="7"/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 spans="1:11" ht="18" customHeight="1">
      <c r="A588" s="7"/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 spans="1:11" ht="18" customHeight="1">
      <c r="A589" s="7"/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 spans="1:11" ht="18" customHeight="1">
      <c r="A590" s="7"/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 spans="1:11" ht="18" customHeight="1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 spans="1:11" ht="18" customHeight="1">
      <c r="A592" s="7"/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 spans="1:11" ht="18" customHeight="1">
      <c r="A593" s="7"/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 spans="1:11" ht="18" customHeight="1">
      <c r="A594" s="7"/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 spans="1:11" ht="18" customHeight="1">
      <c r="A595" s="7"/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 spans="1:11" ht="18" customHeight="1">
      <c r="A596" s="7"/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 spans="1:11" ht="18" customHeight="1">
      <c r="A597" s="7"/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 spans="1:11" ht="18" customHeight="1">
      <c r="A598" s="7"/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 spans="1:11" ht="18" customHeight="1">
      <c r="A599" s="7"/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 spans="1:11" ht="18" customHeight="1">
      <c r="A600" s="7"/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 spans="1:11" ht="18" customHeight="1">
      <c r="A601" s="7"/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 spans="1:11" ht="18" customHeight="1">
      <c r="A602" s="7"/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 spans="1:11" ht="18" customHeight="1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spans="1:11" ht="18" customHeight="1">
      <c r="A604" s="7"/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spans="1:11" ht="18" customHeight="1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spans="1:11" ht="18" customHeight="1">
      <c r="A606" s="7"/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spans="1:11" ht="18" customHeight="1">
      <c r="A607" s="7"/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 spans="1:11" ht="18" customHeight="1">
      <c r="A608" s="7"/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 spans="1:11" ht="18" customHeight="1">
      <c r="A609" s="7"/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 spans="1:11" ht="18" customHeight="1">
      <c r="A610" s="7"/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 spans="1:11" ht="18" customHeight="1">
      <c r="A611" s="7"/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 spans="1:11" ht="18" customHeight="1">
      <c r="A612" s="7"/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 spans="1:11" ht="18" customHeight="1">
      <c r="A613" s="7"/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 spans="1:11" ht="18" customHeight="1">
      <c r="A614" s="7"/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 spans="1:11" ht="18" customHeight="1">
      <c r="A615" s="7"/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 spans="1:11" ht="18" customHeight="1">
      <c r="A616" s="7"/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 spans="1:11" ht="18" customHeight="1">
      <c r="A617" s="7"/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 spans="1:11" ht="18" customHeight="1">
      <c r="A618" s="7"/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 spans="1:11" ht="18" customHeight="1">
      <c r="A619" s="7"/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 spans="1:11" ht="18" customHeight="1">
      <c r="A620" s="7"/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 spans="1:11" ht="18" customHeight="1">
      <c r="A621" s="7"/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 spans="1:11" ht="18" customHeight="1">
      <c r="A622" s="7"/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 spans="1:11" ht="18" customHeight="1">
      <c r="A623" s="7"/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 spans="1:11" ht="18" customHeight="1">
      <c r="A624" s="7"/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 spans="1:11" ht="18" customHeight="1">
      <c r="A625" s="7"/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 spans="1:11" ht="18" customHeight="1">
      <c r="A626" s="7"/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 spans="1:11" ht="18" customHeight="1">
      <c r="A627" s="7"/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 spans="1:11" ht="18" customHeight="1">
      <c r="A628" s="7"/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 spans="1:11" ht="18" customHeight="1">
      <c r="A629" s="7"/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 spans="1:11" ht="18" customHeight="1">
      <c r="A630" s="7"/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 spans="1:11" ht="18" customHeight="1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spans="1:11" ht="18" customHeight="1">
      <c r="A632" s="7"/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spans="1:11" ht="18" customHeight="1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spans="1:11" ht="18" customHeight="1">
      <c r="A634" s="7"/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spans="1:11" ht="18" customHeight="1">
      <c r="A635" s="7"/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 spans="1:11" ht="18" customHeight="1">
      <c r="A636" s="7"/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 spans="1:11" ht="18" customHeight="1">
      <c r="A637" s="7"/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 spans="1:11" ht="18" customHeight="1">
      <c r="A638" s="7"/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 spans="1:11" ht="18" customHeight="1">
      <c r="A639" s="7"/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 spans="1:11" ht="18" customHeight="1">
      <c r="A640" s="7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spans="1:11" ht="18" customHeight="1">
      <c r="A641" s="7"/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 spans="1:11" ht="18" customHeight="1">
      <c r="A642" s="7"/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 spans="1:11" ht="18" customHeight="1">
      <c r="A643" s="7"/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 spans="1:11" ht="18" customHeight="1">
      <c r="A644" s="7"/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 spans="1:11" ht="18" customHeight="1">
      <c r="A645" s="7"/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 spans="1:11" ht="18" customHeight="1">
      <c r="A646" s="7"/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 spans="1:11" ht="18" customHeight="1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spans="1:11" ht="18" customHeight="1">
      <c r="A648" s="7"/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spans="1:11" ht="18" customHeight="1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spans="1:11" ht="18" customHeight="1">
      <c r="A650" s="7"/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spans="1:11" ht="18" customHeight="1">
      <c r="A651" s="7"/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 spans="1:11" ht="18" customHeight="1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 spans="1:11" ht="18" customHeight="1">
      <c r="A653" s="7"/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 spans="1:11" ht="18" customHeight="1">
      <c r="A654" s="7"/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 spans="1:11" ht="18" customHeight="1">
      <c r="A655" s="7"/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 spans="1:11" ht="18" customHeight="1">
      <c r="A656" s="7"/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 spans="1:11" ht="18" customHeight="1">
      <c r="A657" s="7"/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 spans="1:11" ht="18" customHeight="1">
      <c r="A658" s="7"/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 spans="1:11" ht="18" customHeight="1">
      <c r="A659" s="7"/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 spans="1:11" ht="18" customHeight="1">
      <c r="A660" s="7"/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 spans="1:11" ht="18" customHeight="1">
      <c r="A661" s="7"/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 spans="1:11" ht="18" customHeight="1">
      <c r="A662" s="7"/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 spans="1:11" ht="18" customHeight="1">
      <c r="A663" s="7"/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 spans="1:11" ht="18" customHeight="1">
      <c r="A664" s="7"/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 spans="1:11" ht="18" customHeight="1">
      <c r="A665" s="7"/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 spans="1:11" ht="18" customHeight="1">
      <c r="A666" s="7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spans="1:11" ht="18" customHeight="1">
      <c r="A667" s="7"/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 spans="1:11" ht="18" customHeight="1">
      <c r="A668" s="7"/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 spans="1:11" ht="18" customHeight="1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 spans="1:11" ht="18" customHeight="1">
      <c r="A670" s="7"/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 spans="1:11" ht="18" customHeight="1">
      <c r="A671" s="7"/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 spans="1:11" ht="18" customHeight="1">
      <c r="A672" s="7"/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 spans="1:11" ht="18" customHeight="1">
      <c r="A673" s="7"/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 spans="1:11" ht="18" customHeight="1">
      <c r="A674" s="7"/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 spans="1:11" ht="18" customHeight="1">
      <c r="A675" s="7"/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 spans="1:11" ht="18" customHeight="1">
      <c r="A676" s="7"/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 spans="1:11" ht="18" customHeight="1">
      <c r="A677" s="7"/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 spans="1:11" ht="18" customHeight="1">
      <c r="A678" s="7"/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 spans="1:11" ht="18" customHeight="1">
      <c r="A679" s="7"/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 spans="1:11" ht="18" customHeight="1">
      <c r="A680" s="7"/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 spans="1:11" ht="18" customHeight="1">
      <c r="A681" s="7"/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 spans="1:11" ht="18" customHeight="1">
      <c r="A682" s="7"/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 spans="1:11" ht="18" customHeight="1">
      <c r="A683" s="7"/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 spans="1:11" ht="18" customHeight="1">
      <c r="A684" s="7"/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 spans="1:11" ht="18" customHeight="1">
      <c r="A685" s="7"/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 spans="1:11" ht="18" customHeight="1">
      <c r="A686" s="7"/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 spans="1:11" ht="18" customHeight="1">
      <c r="A687" s="7"/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 spans="1:11" ht="18" customHeight="1">
      <c r="A688" s="7"/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 spans="1:11" ht="18" customHeight="1">
      <c r="A689" s="7"/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 spans="1:11" ht="18" customHeight="1">
      <c r="A690" s="7"/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 spans="1:11" ht="18" customHeight="1">
      <c r="A691" s="7"/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 spans="1:11" ht="18" customHeight="1">
      <c r="A692" s="7"/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 spans="1:11" ht="18" customHeight="1">
      <c r="A693" s="7"/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 spans="1:11" ht="18" customHeight="1">
      <c r="A694" s="7"/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 spans="1:11" ht="18" customHeight="1">
      <c r="A695" s="7"/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 spans="1:11" ht="18" customHeight="1">
      <c r="A696" s="7"/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 spans="1:11" ht="18" customHeight="1">
      <c r="A697" s="7"/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 spans="1:11" ht="18" customHeight="1">
      <c r="A698" s="7"/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 spans="1:11" ht="18" customHeight="1">
      <c r="A699" s="7"/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 spans="1:11" ht="18" customHeight="1">
      <c r="A700" s="7"/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 spans="1:11" ht="18" customHeight="1">
      <c r="A701" s="7"/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 spans="1:11" ht="18" customHeight="1">
      <c r="A702" s="7"/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 spans="1:11" ht="18" customHeight="1">
      <c r="A703" s="7"/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 spans="1:11" ht="18" customHeight="1">
      <c r="A704" s="7"/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 spans="1:11" ht="18" customHeight="1">
      <c r="A705" s="7"/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 spans="1:11" ht="18" customHeight="1">
      <c r="A706" s="7"/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 spans="1:11" ht="18" customHeight="1">
      <c r="A707" s="7"/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 spans="1:11" ht="18" customHeight="1">
      <c r="A708" s="7"/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 spans="1:11" ht="18" customHeight="1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 spans="1:11" ht="18" customHeight="1">
      <c r="A710" s="7"/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 spans="1:11" ht="18" customHeight="1">
      <c r="A711" s="7"/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 spans="1:11" ht="18" customHeight="1">
      <c r="A712" s="7"/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 spans="1:11" ht="18" customHeight="1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spans="1:11" ht="18" customHeight="1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 ht="18" customHeight="1">
      <c r="A715" s="7"/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spans="1:11" ht="18" customHeight="1">
      <c r="A716" s="7"/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 spans="1:11" ht="18" customHeight="1">
      <c r="A717" s="7"/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 spans="1:11" ht="18" customHeight="1">
      <c r="A718" s="7"/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 spans="1:11" ht="18" customHeight="1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spans="1:11" ht="18" customHeight="1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 ht="18" customHeight="1">
      <c r="A721" s="7"/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spans="1:11" ht="18" customHeight="1">
      <c r="A722" s="7"/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 spans="1:11" ht="18" customHeight="1">
      <c r="A723" s="7"/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 spans="1:11" ht="18" customHeight="1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spans="1:11" ht="18" customHeight="1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 ht="18" customHeight="1">
      <c r="A726" s="7"/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spans="1:11" ht="18" customHeight="1">
      <c r="A727" s="7"/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 spans="1:11" ht="18" customHeight="1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 spans="1:11" ht="18" customHeight="1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spans="1:11" ht="18" customHeight="1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 ht="18" customHeight="1">
      <c r="A731" s="7"/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spans="1:11" ht="18" customHeight="1">
      <c r="A732" s="7"/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 spans="1:11" ht="18" customHeight="1">
      <c r="A733" s="7"/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 spans="1:11" ht="18" customHeight="1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spans="1:11" ht="18" customHeight="1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 ht="18" customHeight="1">
      <c r="A736" s="7"/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spans="1:11" ht="18" customHeight="1">
      <c r="A737" s="7"/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 spans="1:11" ht="18" customHeight="1">
      <c r="A738" s="7"/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 spans="1:11" ht="18" customHeight="1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spans="1:11" ht="18" customHeight="1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 ht="18" customHeight="1">
      <c r="A741" s="7"/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spans="1:11" ht="18" customHeight="1">
      <c r="A742" s="7"/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 spans="1:11" ht="18" customHeight="1">
      <c r="A743" s="7"/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 spans="1:11" ht="18" customHeight="1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spans="1:11" ht="18" customHeight="1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 ht="18" customHeight="1">
      <c r="A746" s="7"/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spans="1:11" ht="18" customHeight="1">
      <c r="A747" s="7"/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 spans="1:11" ht="18" customHeight="1">
      <c r="A748" s="7"/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 spans="1:11" ht="18" customHeight="1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spans="1:11" ht="18" customHeight="1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 ht="18" customHeight="1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spans="1:11" ht="18" customHeight="1">
      <c r="A752" s="7"/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 spans="1:11" ht="18" customHeight="1">
      <c r="A753" s="7"/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 spans="1:11" ht="18" customHeight="1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spans="1:11" ht="18" customHeight="1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 ht="18" customHeight="1">
      <c r="A756" s="7"/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spans="1:11" ht="18" customHeight="1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1" ht="18" customHeight="1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spans="1:11" ht="18" customHeight="1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spans="1:11" ht="18" customHeight="1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spans="1:11" ht="18" customHeight="1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1" ht="18" customHeight="1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 ht="18" customHeight="1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1" ht="18" customHeight="1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1" ht="18" customHeight="1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spans="1:11" ht="18" customHeight="1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1" ht="18" customHeight="1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 ht="18" customHeight="1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 ht="18" customHeight="1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spans="1:11" ht="18" customHeight="1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spans="1:11" ht="18" customHeight="1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 ht="18" customHeight="1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 ht="18" customHeight="1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 ht="18" customHeight="1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spans="1:11" ht="18" customHeight="1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spans="1:11" ht="18" customHeight="1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 ht="18" customHeight="1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 ht="18" customHeight="1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 ht="18" customHeight="1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spans="1:11" ht="18" customHeight="1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1" ht="18" customHeight="1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 ht="18" customHeight="1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 ht="18" customHeight="1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 ht="18" customHeight="1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spans="1:11" ht="18" customHeight="1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spans="1:11" ht="18" customHeight="1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spans="1:11" ht="18" customHeight="1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spans="1:11" ht="18" customHeight="1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spans="1:11" ht="18" customHeight="1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spans="1:11" ht="18" customHeight="1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spans="1:11" ht="18" customHeight="1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spans="1:11" ht="18" customHeight="1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spans="1:11" ht="18" customHeight="1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spans="1:11" ht="18" customHeight="1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spans="1:11" ht="18" customHeight="1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spans="1:11" ht="18" customHeight="1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spans="1:11" ht="18" customHeight="1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spans="1:11" ht="18" customHeight="1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spans="1:11" ht="18" customHeight="1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spans="1:11" ht="18" customHeight="1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spans="1:11" ht="18" customHeight="1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spans="1:11" ht="18" customHeight="1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spans="1:11" ht="18" customHeight="1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spans="1:11" ht="18" customHeight="1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spans="1:11" ht="18" customHeight="1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spans="1:11" ht="18" customHeight="1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spans="1:11" ht="18" customHeight="1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spans="1:11" ht="18" customHeight="1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spans="1:11" ht="18" customHeight="1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spans="1:11" ht="18" customHeight="1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spans="1:11" ht="18" customHeight="1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spans="1:11" ht="18" customHeight="1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spans="1:11" ht="18" customHeight="1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spans="1:11" ht="18" customHeight="1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spans="1:11" ht="18" customHeight="1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spans="1:11" ht="18" customHeight="1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spans="1:11" ht="18" customHeight="1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spans="1:11" ht="18" customHeight="1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spans="1:11" ht="18" customHeight="1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spans="1:11" ht="18" customHeight="1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spans="1:11" ht="18" customHeight="1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spans="1:11" ht="18" customHeight="1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 spans="1:11" ht="18" customHeight="1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 spans="1:11" ht="18" customHeight="1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 spans="1:11" ht="18" customHeight="1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 spans="1:11" ht="18" customHeight="1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 spans="1:11" ht="18" customHeight="1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 spans="1:11" ht="18" customHeight="1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 spans="1:11" ht="18" customHeight="1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 spans="1:11" ht="18" customHeight="1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 spans="1:11" ht="18" customHeight="1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 spans="1:11" ht="18" customHeight="1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 spans="1:11" ht="18" customHeight="1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 spans="1:11" ht="18" customHeight="1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 spans="1:11" ht="18" customHeight="1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 spans="1:11" ht="18" customHeight="1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 spans="1:11" ht="18" customHeight="1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 spans="1:11" ht="18" customHeight="1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 spans="1:11" ht="18" customHeight="1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 spans="1:11" ht="18" customHeight="1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spans="1:11" ht="18" customHeight="1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 ht="18" customHeight="1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spans="1:11" ht="18" customHeight="1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 spans="1:11" ht="18" customHeight="1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 spans="1:11" ht="18" customHeight="1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 spans="1:11" ht="18" customHeight="1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 spans="1:11" ht="18" customHeight="1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 spans="1:11" ht="18" customHeight="1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 spans="1:11" ht="18" customHeight="1">
      <c r="A849" s="7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spans="1:11" ht="18" customHeight="1">
      <c r="A850" s="7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spans="1:11" ht="18" customHeight="1">
      <c r="A851" s="7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spans="1:11" ht="18" customHeight="1">
      <c r="A852" s="7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spans="1:11" ht="18" customHeight="1">
      <c r="A853" s="7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spans="1:11" ht="18" customHeight="1">
      <c r="A854" s="7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spans="1:11" ht="18" customHeight="1">
      <c r="A855" s="7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 ht="18" customHeight="1">
      <c r="A856" s="7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 ht="18" customHeight="1">
      <c r="A857" s="7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 ht="18" customHeight="1">
      <c r="A858" s="7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spans="1:11" ht="18" customHeight="1">
      <c r="A859" s="7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spans="1:11" ht="18" customHeight="1">
      <c r="A860" s="7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spans="1:11" ht="18" customHeight="1">
      <c r="A861" s="7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spans="1:11" ht="18" customHeight="1">
      <c r="A862" s="7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spans="1:11" ht="18" customHeight="1">
      <c r="A863" s="7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spans="1:11" ht="18" customHeight="1">
      <c r="A864" s="7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 ht="18" customHeight="1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</row>
  </sheetData>
  <mergeCells count="4">
    <mergeCell ref="R5:S5"/>
    <mergeCell ref="L4:O4"/>
    <mergeCell ref="L39:O39"/>
    <mergeCell ref="L78:O78"/>
  </mergeCells>
  <phoneticPr fontId="0" type="noConversion"/>
  <printOptions horizontalCentered="1"/>
  <pageMargins left="0" right="0.19685039370078741" top="0.74803149606299213" bottom="0.74803149606299213" header="0" footer="0"/>
  <pageSetup paperSize="9" scale="75" orientation="landscape" horizontalDpi="4294967295" verticalDpi="300" r:id="rId1"/>
  <headerFooter alignWithMargins="0">
    <oddHeader>Página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Company>PMD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</dc:creator>
  <cp:lastModifiedBy>x</cp:lastModifiedBy>
  <cp:lastPrinted>2012-12-07T19:15:26Z</cp:lastPrinted>
  <dcterms:created xsi:type="dcterms:W3CDTF">2001-04-04T20:39:49Z</dcterms:created>
  <dcterms:modified xsi:type="dcterms:W3CDTF">2012-12-13T21:52:21Z</dcterms:modified>
</cp:coreProperties>
</file>